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7285" yWindow="0" windowWidth="15345" windowHeight="3330"/>
  </bookViews>
  <sheets>
    <sheet name="付表1" sheetId="2" r:id="rId1"/>
    <sheet name="付表2" sheetId="3" r:id="rId2"/>
  </sheets>
  <definedNames>
    <definedName name="_xlnm._FilterDatabase" localSheetId="1" hidden="1">付表2!$B$5:$C$714</definedName>
    <definedName name="_xlnm.Print_Area" localSheetId="0">付表1!$B$2:$AO$314</definedName>
    <definedName name="_xlnm.Print_Area" localSheetId="1">付表2!$A$2:$T$715</definedName>
    <definedName name="_xlnm.Print_Titles" localSheetId="0">付表1!$B:$B,付表1!$3:$5</definedName>
    <definedName name="_xlnm.Print_Titles" localSheetId="1">付表2!$3:$5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14" i="3" l="1"/>
  <c r="R714" i="3"/>
  <c r="R713" i="3"/>
  <c r="R712" i="3"/>
  <c r="R711" i="3"/>
  <c r="R710" i="3"/>
  <c r="R709" i="3"/>
  <c r="R708" i="3"/>
  <c r="R707" i="3"/>
  <c r="R706" i="3"/>
  <c r="R705" i="3"/>
  <c r="R704" i="3"/>
  <c r="R703" i="3"/>
  <c r="R702" i="3"/>
  <c r="R701" i="3"/>
  <c r="R700" i="3"/>
  <c r="R699" i="3"/>
  <c r="R698" i="3"/>
  <c r="R697" i="3"/>
  <c r="R696" i="3"/>
  <c r="R695" i="3"/>
  <c r="R694" i="3"/>
  <c r="R693" i="3"/>
  <c r="R692" i="3"/>
  <c r="R691" i="3"/>
  <c r="R690" i="3"/>
  <c r="R689" i="3"/>
  <c r="R688" i="3"/>
  <c r="R687" i="3"/>
  <c r="R686" i="3"/>
  <c r="R685" i="3"/>
  <c r="R684" i="3"/>
  <c r="R683" i="3"/>
  <c r="R682" i="3"/>
  <c r="R681" i="3"/>
  <c r="R680" i="3"/>
  <c r="R679" i="3"/>
  <c r="R678" i="3"/>
  <c r="R677" i="3"/>
  <c r="R676" i="3"/>
  <c r="R675" i="3"/>
  <c r="R674" i="3"/>
  <c r="R673" i="3"/>
  <c r="R672" i="3"/>
  <c r="R671" i="3"/>
  <c r="R670" i="3"/>
  <c r="R669" i="3"/>
  <c r="R668" i="3"/>
  <c r="R667" i="3"/>
  <c r="R666" i="3"/>
  <c r="R665" i="3"/>
  <c r="R664" i="3"/>
  <c r="R663" i="3"/>
  <c r="R662" i="3"/>
  <c r="R661" i="3"/>
  <c r="R660" i="3"/>
  <c r="R659" i="3"/>
  <c r="R658" i="3"/>
  <c r="R657" i="3"/>
  <c r="R656" i="3"/>
  <c r="R655" i="3"/>
  <c r="R654" i="3"/>
  <c r="R653" i="3"/>
  <c r="R652" i="3"/>
  <c r="R651" i="3"/>
  <c r="R650" i="3"/>
  <c r="R649" i="3"/>
  <c r="R648" i="3"/>
  <c r="R647" i="3"/>
  <c r="R646" i="3"/>
  <c r="R645" i="3"/>
  <c r="S644" i="3"/>
  <c r="R644" i="3"/>
  <c r="R643" i="3"/>
  <c r="R642" i="3"/>
  <c r="R641" i="3"/>
  <c r="S640" i="3"/>
  <c r="R640" i="3"/>
  <c r="R639" i="3"/>
  <c r="R638" i="3"/>
  <c r="R637" i="3"/>
  <c r="S636" i="3"/>
  <c r="R636" i="3"/>
  <c r="R635" i="3"/>
  <c r="R633" i="3"/>
  <c r="S632" i="3"/>
  <c r="R632" i="3"/>
  <c r="R631" i="3"/>
  <c r="S629" i="3"/>
  <c r="R629" i="3"/>
  <c r="S627" i="3"/>
  <c r="R627" i="3"/>
  <c r="S625" i="3"/>
  <c r="R625" i="3"/>
  <c r="S623" i="3"/>
  <c r="S622" i="3"/>
  <c r="R622" i="3"/>
  <c r="S621" i="3"/>
  <c r="S620" i="3"/>
  <c r="S619" i="3"/>
  <c r="S618" i="3"/>
  <c r="R618" i="3"/>
  <c r="S617" i="3"/>
  <c r="S616" i="3"/>
  <c r="S615" i="3"/>
  <c r="S614" i="3"/>
  <c r="R614" i="3"/>
  <c r="S613" i="3"/>
  <c r="S612" i="3"/>
  <c r="S611" i="3"/>
  <c r="S610" i="3"/>
  <c r="R610" i="3"/>
  <c r="S609" i="3"/>
  <c r="S608" i="3"/>
  <c r="S607" i="3"/>
  <c r="S606" i="3"/>
  <c r="R606" i="3"/>
  <c r="S605" i="3"/>
  <c r="S604" i="3"/>
  <c r="S603" i="3"/>
  <c r="S602" i="3"/>
  <c r="R602" i="3"/>
  <c r="S601" i="3"/>
  <c r="S600" i="3"/>
  <c r="S599" i="3"/>
  <c r="R598" i="3"/>
  <c r="S597" i="3"/>
  <c r="S596" i="3"/>
  <c r="S595" i="3"/>
  <c r="S594" i="3"/>
  <c r="R594" i="3"/>
  <c r="S593" i="3"/>
  <c r="S592" i="3"/>
  <c r="S590" i="3"/>
  <c r="R590" i="3"/>
  <c r="S589" i="3"/>
  <c r="S588" i="3"/>
  <c r="S586" i="3"/>
  <c r="R586" i="3"/>
  <c r="S584" i="3"/>
  <c r="R584" i="3"/>
  <c r="S582" i="3"/>
  <c r="R582" i="3"/>
  <c r="S580" i="3"/>
  <c r="R580" i="3"/>
  <c r="S578" i="3"/>
  <c r="R578" i="3"/>
  <c r="S576" i="3"/>
  <c r="R576" i="3"/>
  <c r="S574" i="3"/>
  <c r="R574" i="3"/>
  <c r="S572" i="3"/>
  <c r="R572" i="3"/>
  <c r="S570" i="3"/>
  <c r="R570" i="3"/>
  <c r="S568" i="3"/>
  <c r="R568" i="3"/>
  <c r="S566" i="3"/>
  <c r="R566" i="3"/>
  <c r="S564" i="3"/>
  <c r="R564" i="3"/>
  <c r="S562" i="3"/>
  <c r="R562" i="3"/>
  <c r="S560" i="3"/>
  <c r="R560" i="3"/>
  <c r="S558" i="3"/>
  <c r="R558" i="3"/>
  <c r="S556" i="3"/>
  <c r="R556" i="3"/>
  <c r="S554" i="3"/>
  <c r="R554" i="3"/>
  <c r="S552" i="3"/>
  <c r="R552" i="3"/>
  <c r="S550" i="3"/>
  <c r="R550" i="3"/>
  <c r="S548" i="3"/>
  <c r="R548" i="3"/>
  <c r="S546" i="3"/>
  <c r="R546" i="3"/>
  <c r="S544" i="3"/>
  <c r="R544" i="3"/>
  <c r="S542" i="3"/>
  <c r="R542" i="3"/>
  <c r="S540" i="3"/>
  <c r="R540" i="3"/>
  <c r="S538" i="3"/>
  <c r="R538" i="3"/>
  <c r="S536" i="3"/>
  <c r="R536" i="3"/>
  <c r="S534" i="3"/>
  <c r="R534" i="3"/>
  <c r="S532" i="3"/>
  <c r="R532" i="3"/>
  <c r="R530" i="3"/>
  <c r="R528" i="3"/>
  <c r="R526" i="3"/>
  <c r="S524" i="3"/>
  <c r="R523" i="3"/>
  <c r="S522" i="3"/>
  <c r="S521" i="3"/>
  <c r="S520" i="3"/>
  <c r="S519" i="3"/>
  <c r="R519" i="3"/>
  <c r="S518" i="3"/>
  <c r="S517" i="3"/>
  <c r="S515" i="3"/>
  <c r="R515" i="3"/>
  <c r="S513" i="3"/>
  <c r="R513" i="3"/>
  <c r="S511" i="3"/>
  <c r="R511" i="3"/>
  <c r="S509" i="3"/>
  <c r="R509" i="3"/>
  <c r="S507" i="3"/>
  <c r="R507" i="3"/>
  <c r="S505" i="3"/>
  <c r="R505" i="3"/>
  <c r="S503" i="3"/>
  <c r="R503" i="3"/>
  <c r="S501" i="3"/>
  <c r="R501" i="3"/>
  <c r="S499" i="3"/>
  <c r="R499" i="3"/>
  <c r="S497" i="3"/>
  <c r="R497" i="3"/>
  <c r="S495" i="3"/>
  <c r="R495" i="3"/>
  <c r="S493" i="3"/>
  <c r="R493" i="3"/>
  <c r="S491" i="3"/>
  <c r="S489" i="3"/>
  <c r="S487" i="3"/>
  <c r="S485" i="3"/>
  <c r="S483" i="3"/>
  <c r="S481" i="3"/>
  <c r="S479" i="3"/>
  <c r="S477" i="3"/>
  <c r="S475" i="3"/>
  <c r="S473" i="3"/>
  <c r="S471" i="3"/>
  <c r="S469" i="3"/>
  <c r="S467" i="3"/>
  <c r="S465" i="3"/>
  <c r="S463" i="3"/>
  <c r="S461" i="3"/>
  <c r="S459" i="3"/>
  <c r="S457" i="3"/>
  <c r="S455" i="3"/>
  <c r="S453" i="3"/>
  <c r="S451" i="3"/>
  <c r="S449" i="3"/>
  <c r="S447" i="3"/>
  <c r="S445" i="3"/>
  <c r="S443" i="3"/>
  <c r="S441" i="3"/>
  <c r="S439" i="3"/>
  <c r="S437" i="3"/>
  <c r="S435" i="3"/>
  <c r="S433" i="3"/>
  <c r="S431" i="3"/>
  <c r="S429" i="3"/>
  <c r="S427" i="3"/>
  <c r="S425" i="3"/>
  <c r="S423" i="3"/>
  <c r="S421" i="3"/>
  <c r="S419" i="3"/>
  <c r="S417" i="3"/>
  <c r="S415" i="3"/>
  <c r="S413" i="3"/>
  <c r="S411" i="3"/>
  <c r="S409" i="3"/>
  <c r="S407" i="3"/>
  <c r="S405" i="3"/>
  <c r="S403" i="3"/>
  <c r="S401" i="3"/>
  <c r="S399" i="3"/>
  <c r="S397" i="3"/>
  <c r="S395" i="3"/>
  <c r="S393" i="3"/>
  <c r="S391" i="3"/>
  <c r="S389" i="3"/>
  <c r="S387" i="3"/>
  <c r="S385" i="3"/>
  <c r="S384" i="3"/>
  <c r="R384" i="3"/>
  <c r="S383" i="3"/>
  <c r="R382" i="3"/>
  <c r="S381" i="3"/>
  <c r="R381" i="3"/>
  <c r="R380" i="3"/>
  <c r="S379" i="3"/>
  <c r="R379" i="3"/>
  <c r="R378" i="3"/>
  <c r="S377" i="3"/>
  <c r="R377" i="3"/>
  <c r="R376" i="3"/>
  <c r="S375" i="3"/>
  <c r="R375" i="3"/>
  <c r="R374" i="3"/>
  <c r="S373" i="3"/>
  <c r="R373" i="3"/>
  <c r="R372" i="3"/>
  <c r="S371" i="3"/>
  <c r="R371" i="3"/>
  <c r="R370" i="3"/>
  <c r="S369" i="3"/>
  <c r="R369" i="3"/>
  <c r="R368" i="3"/>
  <c r="S367" i="3"/>
  <c r="R367" i="3"/>
  <c r="R366" i="3"/>
  <c r="S365" i="3"/>
  <c r="R365" i="3"/>
  <c r="R364" i="3"/>
  <c r="S363" i="3"/>
  <c r="R363" i="3"/>
  <c r="R362" i="3"/>
  <c r="S361" i="3"/>
  <c r="R361" i="3"/>
  <c r="R360" i="3"/>
  <c r="S359" i="3"/>
  <c r="R359" i="3"/>
  <c r="R358" i="3"/>
  <c r="S357" i="3"/>
  <c r="R357" i="3"/>
  <c r="R356" i="3"/>
  <c r="S355" i="3"/>
  <c r="R355" i="3"/>
  <c r="R354" i="3"/>
  <c r="S353" i="3"/>
  <c r="R353" i="3"/>
  <c r="R352" i="3"/>
  <c r="S351" i="3"/>
  <c r="R351" i="3"/>
  <c r="R350" i="3"/>
  <c r="S349" i="3"/>
  <c r="R349" i="3"/>
  <c r="R348" i="3"/>
  <c r="S347" i="3"/>
  <c r="R347" i="3"/>
  <c r="R346" i="3"/>
  <c r="S345" i="3"/>
  <c r="R345" i="3"/>
  <c r="R344" i="3"/>
  <c r="S343" i="3"/>
  <c r="R343" i="3"/>
  <c r="S341" i="3"/>
  <c r="R341" i="3"/>
  <c r="S339" i="3"/>
  <c r="R339" i="3"/>
  <c r="S337" i="3"/>
  <c r="R337" i="3"/>
  <c r="S335" i="3"/>
  <c r="R335" i="3"/>
  <c r="S333" i="3"/>
  <c r="R333" i="3"/>
  <c r="S331" i="3"/>
  <c r="R331" i="3"/>
  <c r="S329" i="3"/>
  <c r="R329" i="3"/>
  <c r="S327" i="3"/>
  <c r="R327" i="3"/>
  <c r="S325" i="3"/>
  <c r="R325" i="3"/>
  <c r="S323" i="3"/>
  <c r="R323" i="3"/>
  <c r="S321" i="3"/>
  <c r="R321" i="3"/>
  <c r="S319" i="3"/>
  <c r="R319" i="3"/>
  <c r="S317" i="3"/>
  <c r="R317" i="3"/>
  <c r="S315" i="3"/>
  <c r="R315" i="3"/>
  <c r="S313" i="3"/>
  <c r="R313" i="3"/>
  <c r="S311" i="3"/>
  <c r="R311" i="3"/>
  <c r="S309" i="3"/>
  <c r="R309" i="3"/>
  <c r="S307" i="3"/>
  <c r="R307" i="3"/>
  <c r="S305" i="3"/>
  <c r="R305" i="3"/>
  <c r="S303" i="3"/>
  <c r="R303" i="3"/>
  <c r="S301" i="3"/>
  <c r="R301" i="3"/>
  <c r="S299" i="3"/>
  <c r="R299" i="3"/>
  <c r="S297" i="3"/>
  <c r="R297" i="3"/>
  <c r="S295" i="3"/>
  <c r="R295" i="3"/>
  <c r="S293" i="3"/>
  <c r="R293" i="3"/>
  <c r="S291" i="3"/>
  <c r="R291" i="3"/>
  <c r="S289" i="3"/>
  <c r="R289" i="3"/>
  <c r="S287" i="3"/>
  <c r="R287" i="3"/>
  <c r="S285" i="3"/>
  <c r="R285" i="3"/>
  <c r="R283" i="3"/>
  <c r="S282" i="3"/>
  <c r="R281" i="3"/>
  <c r="S280" i="3"/>
  <c r="R279" i="3"/>
  <c r="S278" i="3"/>
  <c r="S277" i="3"/>
  <c r="S276" i="3"/>
  <c r="S275" i="3"/>
  <c r="R275" i="3"/>
  <c r="S274" i="3"/>
  <c r="S273" i="3"/>
  <c r="S272" i="3"/>
  <c r="S271" i="3"/>
  <c r="R271" i="3"/>
  <c r="S270" i="3"/>
  <c r="S269" i="3"/>
  <c r="S268" i="3"/>
  <c r="S267" i="3"/>
  <c r="R267" i="3"/>
  <c r="S266" i="3"/>
  <c r="S265" i="3"/>
  <c r="S264" i="3"/>
  <c r="S263" i="3"/>
  <c r="R263" i="3"/>
  <c r="S262" i="3"/>
  <c r="S261" i="3"/>
  <c r="S260" i="3"/>
  <c r="S259" i="3"/>
  <c r="R259" i="3"/>
  <c r="S258" i="3"/>
  <c r="S257" i="3"/>
  <c r="S256" i="3"/>
  <c r="S255" i="3"/>
  <c r="R255" i="3"/>
  <c r="S254" i="3"/>
  <c r="S253" i="3"/>
  <c r="S252" i="3"/>
  <c r="S251" i="3"/>
  <c r="R251" i="3"/>
  <c r="S250" i="3"/>
  <c r="S249" i="3"/>
  <c r="S248" i="3"/>
  <c r="S247" i="3"/>
  <c r="R247" i="3"/>
  <c r="S246" i="3"/>
  <c r="S245" i="3"/>
  <c r="S244" i="3"/>
  <c r="S243" i="3"/>
  <c r="R243" i="3"/>
  <c r="S242" i="3"/>
  <c r="S241" i="3"/>
  <c r="S240" i="3"/>
  <c r="R239" i="3"/>
  <c r="S238" i="3"/>
  <c r="S237" i="3"/>
  <c r="S236" i="3"/>
  <c r="S235" i="3"/>
  <c r="R235" i="3"/>
  <c r="S234" i="3"/>
  <c r="S233" i="3"/>
  <c r="S232" i="3"/>
  <c r="S231" i="3"/>
  <c r="R231" i="3"/>
  <c r="R230" i="3"/>
  <c r="S229" i="3"/>
  <c r="R229" i="3"/>
  <c r="R228" i="3"/>
  <c r="S227" i="3"/>
  <c r="R227" i="3"/>
  <c r="R226" i="3"/>
  <c r="S225" i="3"/>
  <c r="R225" i="3"/>
  <c r="R224" i="3"/>
  <c r="S223" i="3"/>
  <c r="R223" i="3"/>
  <c r="R222" i="3"/>
  <c r="S221" i="3"/>
  <c r="R221" i="3"/>
  <c r="R220" i="3"/>
  <c r="S219" i="3"/>
  <c r="R219" i="3"/>
  <c r="R218" i="3"/>
  <c r="S217" i="3"/>
  <c r="R217" i="3"/>
  <c r="R216" i="3"/>
  <c r="S215" i="3"/>
  <c r="R215" i="3"/>
  <c r="R214" i="3"/>
  <c r="S213" i="3"/>
  <c r="R213" i="3"/>
  <c r="R212" i="3"/>
  <c r="S211" i="3"/>
  <c r="R211" i="3"/>
  <c r="R210" i="3"/>
  <c r="S209" i="3"/>
  <c r="R209" i="3"/>
  <c r="S208" i="3"/>
  <c r="S206" i="3"/>
  <c r="S204" i="3"/>
  <c r="S202" i="3"/>
  <c r="S200" i="3"/>
  <c r="S198" i="3"/>
  <c r="S196" i="3"/>
  <c r="S194" i="3"/>
  <c r="S192" i="3"/>
  <c r="S190" i="3"/>
  <c r="S188" i="3"/>
  <c r="S186" i="3"/>
  <c r="S184" i="3"/>
  <c r="S182" i="3"/>
  <c r="S180" i="3"/>
  <c r="S178" i="3"/>
  <c r="S176" i="3"/>
  <c r="S174" i="3"/>
  <c r="S172" i="3"/>
  <c r="S170" i="3"/>
  <c r="S168" i="3"/>
  <c r="S166" i="3"/>
  <c r="S164" i="3"/>
  <c r="S162" i="3"/>
  <c r="S160" i="3"/>
  <c r="S158" i="3"/>
  <c r="S156" i="3"/>
  <c r="S154" i="3"/>
  <c r="S152" i="3"/>
  <c r="S150" i="3"/>
  <c r="S148" i="3"/>
  <c r="S146" i="3"/>
  <c r="S144" i="3"/>
  <c r="S142" i="3"/>
  <c r="S140" i="3"/>
  <c r="S138" i="3"/>
  <c r="S136" i="3"/>
  <c r="S134" i="3"/>
  <c r="S132" i="3"/>
  <c r="S130" i="3"/>
  <c r="S128" i="3"/>
  <c r="S126" i="3"/>
  <c r="S124" i="3"/>
  <c r="S122" i="3"/>
  <c r="S120" i="3"/>
  <c r="S118" i="3"/>
  <c r="S116" i="3"/>
  <c r="S114" i="3"/>
  <c r="S112" i="3"/>
  <c r="S110" i="3"/>
  <c r="S108" i="3"/>
  <c r="S106" i="3"/>
  <c r="S104" i="3"/>
  <c r="S102" i="3"/>
  <c r="S100" i="3"/>
  <c r="S98" i="3"/>
  <c r="S96" i="3"/>
  <c r="S94" i="3"/>
  <c r="S92" i="3"/>
  <c r="S90" i="3"/>
  <c r="S88" i="3"/>
  <c r="S86" i="3"/>
  <c r="S84" i="3"/>
  <c r="S82" i="3"/>
  <c r="S80" i="3"/>
  <c r="S78" i="3"/>
  <c r="S76" i="3"/>
  <c r="S74" i="3"/>
  <c r="S72" i="3"/>
  <c r="S70" i="3"/>
  <c r="S68" i="3"/>
  <c r="S66" i="3"/>
  <c r="S64" i="3"/>
  <c r="S62" i="3"/>
  <c r="S60" i="3"/>
  <c r="S58" i="3"/>
  <c r="S56" i="3"/>
  <c r="S54" i="3"/>
  <c r="S52" i="3"/>
  <c r="S50" i="3"/>
  <c r="S48" i="3"/>
  <c r="S46" i="3"/>
  <c r="S44" i="3"/>
  <c r="S42" i="3"/>
  <c r="S40" i="3"/>
  <c r="S38" i="3"/>
  <c r="S36" i="3"/>
  <c r="S34" i="3"/>
  <c r="S32" i="3"/>
  <c r="S30" i="3"/>
  <c r="S28" i="3"/>
  <c r="S26" i="3"/>
  <c r="S24" i="3"/>
  <c r="S22" i="3"/>
  <c r="S20" i="3"/>
  <c r="S18" i="3"/>
  <c r="S16" i="3"/>
  <c r="S14" i="3"/>
  <c r="S12" i="3"/>
  <c r="S10" i="3"/>
  <c r="S8" i="3"/>
  <c r="AL311" i="2"/>
  <c r="AH311" i="2"/>
  <c r="AG311" i="2"/>
  <c r="AD311" i="2"/>
  <c r="Z311" i="2"/>
  <c r="Y311" i="2"/>
  <c r="AN311" i="2"/>
  <c r="AJ311" i="2"/>
  <c r="AF311" i="2"/>
  <c r="AB311" i="2"/>
  <c r="AK311" i="2"/>
  <c r="AN309" i="2"/>
  <c r="AM309" i="2"/>
  <c r="AJ309" i="2"/>
  <c r="AI309" i="2"/>
  <c r="AF309" i="2"/>
  <c r="AE309" i="2"/>
  <c r="AB309" i="2"/>
  <c r="AA309" i="2"/>
  <c r="AL309" i="2"/>
  <c r="AK309" i="2"/>
  <c r="AH309" i="2"/>
  <c r="AH310" i="2" s="1"/>
  <c r="AG309" i="2"/>
  <c r="AD309" i="2"/>
  <c r="AC309" i="2"/>
  <c r="Z309" i="2"/>
  <c r="Y309" i="2"/>
  <c r="AL307" i="2"/>
  <c r="AL308" i="2" s="1"/>
  <c r="AH307" i="2"/>
  <c r="AG307" i="2"/>
  <c r="AD307" i="2"/>
  <c r="Z307" i="2"/>
  <c r="Y307" i="2"/>
  <c r="AN307" i="2"/>
  <c r="AN308" i="2" s="1"/>
  <c r="AJ307" i="2"/>
  <c r="U307" i="2"/>
  <c r="AF307" i="2"/>
  <c r="AB307" i="2"/>
  <c r="T307" i="2"/>
  <c r="AK307" i="2"/>
  <c r="AN305" i="2"/>
  <c r="AM305" i="2"/>
  <c r="AJ305" i="2"/>
  <c r="AI305" i="2"/>
  <c r="AF305" i="2"/>
  <c r="AF306" i="2" s="1"/>
  <c r="AE305" i="2"/>
  <c r="AB305" i="2"/>
  <c r="AA305" i="2"/>
  <c r="AL305" i="2"/>
  <c r="AK305" i="2"/>
  <c r="AK306" i="2" s="1"/>
  <c r="AH305" i="2"/>
  <c r="AG305" i="2"/>
  <c r="AD305" i="2"/>
  <c r="AC305" i="2"/>
  <c r="Z305" i="2"/>
  <c r="Y305" i="2"/>
  <c r="AL303" i="2"/>
  <c r="AH303" i="2"/>
  <c r="AG303" i="2"/>
  <c r="AD303" i="2"/>
  <c r="Z303" i="2"/>
  <c r="Y303" i="2"/>
  <c r="AN303" i="2"/>
  <c r="AJ303" i="2"/>
  <c r="AF303" i="2"/>
  <c r="AB303" i="2"/>
  <c r="AK303" i="2"/>
  <c r="AL301" i="2"/>
  <c r="AJ301" i="2"/>
  <c r="AF301" i="2"/>
  <c r="AA301" i="2"/>
  <c r="Y301" i="2"/>
  <c r="AG301" i="2"/>
  <c r="AE301" i="2"/>
  <c r="T301" i="2"/>
  <c r="AM299" i="2"/>
  <c r="AL299" i="2"/>
  <c r="AI299" i="2"/>
  <c r="AH299" i="2"/>
  <c r="AD299" i="2"/>
  <c r="AA299" i="2"/>
  <c r="Y299" i="2"/>
  <c r="AN299" i="2"/>
  <c r="AK299" i="2"/>
  <c r="AJ299" i="2"/>
  <c r="AJ300" i="2" s="1"/>
  <c r="AF299" i="2"/>
  <c r="AE299" i="2"/>
  <c r="AC299" i="2"/>
  <c r="AB299" i="2"/>
  <c r="T299" i="2"/>
  <c r="Z299" i="2"/>
  <c r="AF297" i="2"/>
  <c r="AE297" i="2"/>
  <c r="AM295" i="2"/>
  <c r="AL295" i="2"/>
  <c r="AI295" i="2"/>
  <c r="AH295" i="2"/>
  <c r="AD295" i="2"/>
  <c r="AC295" i="2"/>
  <c r="AA295" i="2"/>
  <c r="Y295" i="2"/>
  <c r="AN295" i="2"/>
  <c r="AK295" i="2"/>
  <c r="AJ295" i="2"/>
  <c r="AF295" i="2"/>
  <c r="AE295" i="2"/>
  <c r="AB295" i="2"/>
  <c r="T295" i="2"/>
  <c r="Z295" i="2"/>
  <c r="AK293" i="2"/>
  <c r="AJ293" i="2"/>
  <c r="AF293" i="2"/>
  <c r="AA293" i="2"/>
  <c r="Y293" i="2"/>
  <c r="AG293" i="2"/>
  <c r="AE293" i="2"/>
  <c r="T293" i="2"/>
  <c r="AM291" i="2"/>
  <c r="AL291" i="2"/>
  <c r="AI291" i="2"/>
  <c r="AH291" i="2"/>
  <c r="AD291" i="2"/>
  <c r="AA291" i="2"/>
  <c r="AN291" i="2"/>
  <c r="AK291" i="2"/>
  <c r="AJ291" i="2"/>
  <c r="AF291" i="2"/>
  <c r="AE291" i="2"/>
  <c r="AC291" i="2"/>
  <c r="AB291" i="2"/>
  <c r="Y291" i="2"/>
  <c r="Z291" i="2"/>
  <c r="AE289" i="2"/>
  <c r="AM287" i="2"/>
  <c r="AL287" i="2"/>
  <c r="AI287" i="2"/>
  <c r="AH287" i="2"/>
  <c r="AD287" i="2"/>
  <c r="AC287" i="2"/>
  <c r="AA287" i="2"/>
  <c r="Y287" i="2"/>
  <c r="AN287" i="2"/>
  <c r="AK287" i="2"/>
  <c r="AJ287" i="2"/>
  <c r="AF287" i="2"/>
  <c r="AE287" i="2"/>
  <c r="AB287" i="2"/>
  <c r="T287" i="2"/>
  <c r="Z287" i="2"/>
  <c r="AK285" i="2"/>
  <c r="AJ285" i="2"/>
  <c r="AF285" i="2"/>
  <c r="AA285" i="2"/>
  <c r="Y285" i="2"/>
  <c r="AG285" i="2"/>
  <c r="AE285" i="2"/>
  <c r="T285" i="2"/>
  <c r="AM283" i="2"/>
  <c r="AL283" i="2"/>
  <c r="AI283" i="2"/>
  <c r="AH283" i="2"/>
  <c r="AD283" i="2"/>
  <c r="AA283" i="2"/>
  <c r="Y283" i="2"/>
  <c r="AN283" i="2"/>
  <c r="AK283" i="2"/>
  <c r="AJ283" i="2"/>
  <c r="AJ284" i="2" s="1"/>
  <c r="AF283" i="2"/>
  <c r="AF284" i="2" s="1"/>
  <c r="AE283" i="2"/>
  <c r="AC283" i="2"/>
  <c r="AB283" i="2"/>
  <c r="T283" i="2"/>
  <c r="Z283" i="2"/>
  <c r="AF281" i="2"/>
  <c r="AE281" i="2"/>
  <c r="AM279" i="2"/>
  <c r="AL279" i="2"/>
  <c r="AI279" i="2"/>
  <c r="AH279" i="2"/>
  <c r="AD279" i="2"/>
  <c r="AC279" i="2"/>
  <c r="AA279" i="2"/>
  <c r="Y279" i="2"/>
  <c r="AN279" i="2"/>
  <c r="AK279" i="2"/>
  <c r="AJ279" i="2"/>
  <c r="AF279" i="2"/>
  <c r="AE279" i="2"/>
  <c r="AB279" i="2"/>
  <c r="T279" i="2"/>
  <c r="Z279" i="2"/>
  <c r="AK277" i="2"/>
  <c r="AJ277" i="2"/>
  <c r="AF277" i="2"/>
  <c r="AA277" i="2"/>
  <c r="Y277" i="2"/>
  <c r="AG277" i="2"/>
  <c r="AE277" i="2"/>
  <c r="T277" i="2"/>
  <c r="AM275" i="2"/>
  <c r="AL275" i="2"/>
  <c r="AI275" i="2"/>
  <c r="AH275" i="2"/>
  <c r="AD275" i="2"/>
  <c r="AA275" i="2"/>
  <c r="AN275" i="2"/>
  <c r="AK275" i="2"/>
  <c r="AJ275" i="2"/>
  <c r="AF275" i="2"/>
  <c r="AE275" i="2"/>
  <c r="AC275" i="2"/>
  <c r="AB275" i="2"/>
  <c r="Y275" i="2"/>
  <c r="Z275" i="2"/>
  <c r="AE273" i="2"/>
  <c r="AM271" i="2"/>
  <c r="AL271" i="2"/>
  <c r="AI271" i="2"/>
  <c r="AH271" i="2"/>
  <c r="AD271" i="2"/>
  <c r="AC271" i="2"/>
  <c r="AA271" i="2"/>
  <c r="AN271" i="2"/>
  <c r="AK271" i="2"/>
  <c r="AJ271" i="2"/>
  <c r="AF271" i="2"/>
  <c r="AE271" i="2"/>
  <c r="AB271" i="2"/>
  <c r="Y271" i="2"/>
  <c r="Z271" i="2"/>
  <c r="AK269" i="2"/>
  <c r="AJ269" i="2"/>
  <c r="AA269" i="2"/>
  <c r="Y269" i="2"/>
  <c r="AG269" i="2"/>
  <c r="AE269" i="2"/>
  <c r="T269" i="2"/>
  <c r="AM267" i="2"/>
  <c r="AL267" i="2"/>
  <c r="AI267" i="2"/>
  <c r="AH267" i="2"/>
  <c r="AD267" i="2"/>
  <c r="AA267" i="2"/>
  <c r="AN267" i="2"/>
  <c r="AK267" i="2"/>
  <c r="AJ267" i="2"/>
  <c r="AF267" i="2"/>
  <c r="AE267" i="2"/>
  <c r="AC267" i="2"/>
  <c r="AB267" i="2"/>
  <c r="Y267" i="2"/>
  <c r="Z267" i="2"/>
  <c r="AE265" i="2"/>
  <c r="AM263" i="2"/>
  <c r="AL263" i="2"/>
  <c r="AI263" i="2"/>
  <c r="AH263" i="2"/>
  <c r="AD263" i="2"/>
  <c r="AC263" i="2"/>
  <c r="AA263" i="2"/>
  <c r="AN263" i="2"/>
  <c r="AK263" i="2"/>
  <c r="AJ263" i="2"/>
  <c r="AF263" i="2"/>
  <c r="AE263" i="2"/>
  <c r="AB263" i="2"/>
  <c r="Y263" i="2"/>
  <c r="Z263" i="2"/>
  <c r="AA261" i="2"/>
  <c r="AC261" i="2"/>
  <c r="AJ260" i="2"/>
  <c r="AC260" i="2"/>
  <c r="AA260" i="2"/>
  <c r="U260" i="2"/>
  <c r="AM258" i="2"/>
  <c r="AL258" i="2"/>
  <c r="AI258" i="2"/>
  <c r="AH258" i="2"/>
  <c r="AD258" i="2"/>
  <c r="AC258" i="2"/>
  <c r="AC259" i="2" s="1"/>
  <c r="AA258" i="2"/>
  <c r="AN258" i="2"/>
  <c r="AK258" i="2"/>
  <c r="AJ258" i="2"/>
  <c r="AF258" i="2"/>
  <c r="AE258" i="2"/>
  <c r="AB258" i="2"/>
  <c r="Y258" i="2"/>
  <c r="Z258" i="2"/>
  <c r="AJ256" i="2"/>
  <c r="U256" i="2"/>
  <c r="AA256" i="2"/>
  <c r="AM254" i="2"/>
  <c r="AL254" i="2"/>
  <c r="AI254" i="2"/>
  <c r="AH254" i="2"/>
  <c r="AD254" i="2"/>
  <c r="AC254" i="2"/>
  <c r="AA254" i="2"/>
  <c r="AN254" i="2"/>
  <c r="AK254" i="2"/>
  <c r="AJ254" i="2"/>
  <c r="AJ255" i="2" s="1"/>
  <c r="AF254" i="2"/>
  <c r="AE254" i="2"/>
  <c r="AB254" i="2"/>
  <c r="Y254" i="2"/>
  <c r="Z254" i="2"/>
  <c r="AN252" i="2"/>
  <c r="AM252" i="2"/>
  <c r="AM253" i="2" s="1"/>
  <c r="AI252" i="2"/>
  <c r="AC252" i="2"/>
  <c r="AB252" i="2"/>
  <c r="AL252" i="2"/>
  <c r="AK252" i="2"/>
  <c r="AH252" i="2"/>
  <c r="AG252" i="2"/>
  <c r="AE252" i="2"/>
  <c r="AD252" i="2"/>
  <c r="AA252" i="2"/>
  <c r="AA253" i="2" s="1"/>
  <c r="Z252" i="2"/>
  <c r="Y252" i="2"/>
  <c r="AF252" i="2"/>
  <c r="AL250" i="2"/>
  <c r="AK250" i="2"/>
  <c r="AG250" i="2"/>
  <c r="AA250" i="2"/>
  <c r="Z250" i="2"/>
  <c r="AN250" i="2"/>
  <c r="AJ250" i="2"/>
  <c r="AF250" i="2"/>
  <c r="AF251" i="2" s="1"/>
  <c r="AE250" i="2"/>
  <c r="AC250" i="2"/>
  <c r="AB250" i="2"/>
  <c r="Y250" i="2"/>
  <c r="AN248" i="2"/>
  <c r="AM248" i="2"/>
  <c r="AI248" i="2"/>
  <c r="AC248" i="2"/>
  <c r="AB248" i="2"/>
  <c r="AL248" i="2"/>
  <c r="AK248" i="2"/>
  <c r="AH248" i="2"/>
  <c r="AG248" i="2"/>
  <c r="AE248" i="2"/>
  <c r="AD248" i="2"/>
  <c r="AA248" i="2"/>
  <c r="AA249" i="2" s="1"/>
  <c r="Z248" i="2"/>
  <c r="Y248" i="2"/>
  <c r="AF248" i="2"/>
  <c r="AL246" i="2"/>
  <c r="AK246" i="2"/>
  <c r="AG246" i="2"/>
  <c r="AA246" i="2"/>
  <c r="Z246" i="2"/>
  <c r="AN246" i="2"/>
  <c r="AN247" i="2" s="1"/>
  <c r="AJ246" i="2"/>
  <c r="AF246" i="2"/>
  <c r="AF247" i="2" s="1"/>
  <c r="AE246" i="2"/>
  <c r="AD246" i="2"/>
  <c r="AC246" i="2"/>
  <c r="AB246" i="2"/>
  <c r="Y246" i="2"/>
  <c r="AH246" i="2"/>
  <c r="AN244" i="2"/>
  <c r="AM244" i="2"/>
  <c r="AJ244" i="2"/>
  <c r="AI244" i="2"/>
  <c r="AF244" i="2"/>
  <c r="AE244" i="2"/>
  <c r="AB244" i="2"/>
  <c r="AA244" i="2"/>
  <c r="AL244" i="2"/>
  <c r="AK244" i="2"/>
  <c r="AH244" i="2"/>
  <c r="AG244" i="2"/>
  <c r="AD244" i="2"/>
  <c r="AC244" i="2"/>
  <c r="Z244" i="2"/>
  <c r="Y244" i="2"/>
  <c r="AL242" i="2"/>
  <c r="AL243" i="2" s="1"/>
  <c r="AH242" i="2"/>
  <c r="AG242" i="2"/>
  <c r="AD242" i="2"/>
  <c r="Z242" i="2"/>
  <c r="Y242" i="2"/>
  <c r="AN242" i="2"/>
  <c r="AJ242" i="2"/>
  <c r="U242" i="2"/>
  <c r="AF242" i="2"/>
  <c r="AB242" i="2"/>
  <c r="AB243" i="2" s="1"/>
  <c r="T242" i="2"/>
  <c r="AK242" i="2"/>
  <c r="AN240" i="2"/>
  <c r="AM240" i="2"/>
  <c r="AJ240" i="2"/>
  <c r="AI240" i="2"/>
  <c r="AF240" i="2"/>
  <c r="AF241" i="2" s="1"/>
  <c r="AE240" i="2"/>
  <c r="AB240" i="2"/>
  <c r="AA240" i="2"/>
  <c r="AL240" i="2"/>
  <c r="AK240" i="2"/>
  <c r="AH240" i="2"/>
  <c r="AG240" i="2"/>
  <c r="AD240" i="2"/>
  <c r="AC240" i="2"/>
  <c r="Z240" i="2"/>
  <c r="Y240" i="2"/>
  <c r="AL238" i="2"/>
  <c r="AL239" i="2" s="1"/>
  <c r="AH238" i="2"/>
  <c r="AG238" i="2"/>
  <c r="AD238" i="2"/>
  <c r="Z238" i="2"/>
  <c r="Y238" i="2"/>
  <c r="AN238" i="2"/>
  <c r="AJ238" i="2"/>
  <c r="U238" i="2"/>
  <c r="AF238" i="2"/>
  <c r="AB238" i="2"/>
  <c r="AB239" i="2" s="1"/>
  <c r="T238" i="2"/>
  <c r="AK238" i="2"/>
  <c r="AN236" i="2"/>
  <c r="AM236" i="2"/>
  <c r="AJ236" i="2"/>
  <c r="AI236" i="2"/>
  <c r="AF236" i="2"/>
  <c r="AF237" i="2" s="1"/>
  <c r="AE236" i="2"/>
  <c r="AB236" i="2"/>
  <c r="AA236" i="2"/>
  <c r="AL236" i="2"/>
  <c r="AK236" i="2"/>
  <c r="AH236" i="2"/>
  <c r="AG236" i="2"/>
  <c r="AD236" i="2"/>
  <c r="AC236" i="2"/>
  <c r="Z236" i="2"/>
  <c r="Y236" i="2"/>
  <c r="AL234" i="2"/>
  <c r="AL235" i="2" s="1"/>
  <c r="AH234" i="2"/>
  <c r="AG234" i="2"/>
  <c r="AD234" i="2"/>
  <c r="Z234" i="2"/>
  <c r="Y234" i="2"/>
  <c r="AN234" i="2"/>
  <c r="AJ234" i="2"/>
  <c r="U234" i="2"/>
  <c r="AF234" i="2"/>
  <c r="AB234" i="2"/>
  <c r="T234" i="2"/>
  <c r="AK234" i="2"/>
  <c r="AN232" i="2"/>
  <c r="AM232" i="2"/>
  <c r="AJ232" i="2"/>
  <c r="AI232" i="2"/>
  <c r="AF232" i="2"/>
  <c r="AF233" i="2" s="1"/>
  <c r="AE232" i="2"/>
  <c r="AB232" i="2"/>
  <c r="AA232" i="2"/>
  <c r="AL232" i="2"/>
  <c r="AK232" i="2"/>
  <c r="AH232" i="2"/>
  <c r="AG232" i="2"/>
  <c r="AD232" i="2"/>
  <c r="AC232" i="2"/>
  <c r="Z232" i="2"/>
  <c r="Y232" i="2"/>
  <c r="AL230" i="2"/>
  <c r="AH230" i="2"/>
  <c r="AG230" i="2"/>
  <c r="AD230" i="2"/>
  <c r="Z230" i="2"/>
  <c r="Y230" i="2"/>
  <c r="AN230" i="2"/>
  <c r="AJ230" i="2"/>
  <c r="U230" i="2"/>
  <c r="AF230" i="2"/>
  <c r="AB230" i="2"/>
  <c r="AB231" i="2" s="1"/>
  <c r="T230" i="2"/>
  <c r="AK230" i="2"/>
  <c r="AN228" i="2"/>
  <c r="AM228" i="2"/>
  <c r="AJ228" i="2"/>
  <c r="AI228" i="2"/>
  <c r="AF228" i="2"/>
  <c r="AF229" i="2" s="1"/>
  <c r="AE228" i="2"/>
  <c r="AB228" i="2"/>
  <c r="AA228" i="2"/>
  <c r="AL228" i="2"/>
  <c r="AK228" i="2"/>
  <c r="AH228" i="2"/>
  <c r="AG228" i="2"/>
  <c r="AD228" i="2"/>
  <c r="AC228" i="2"/>
  <c r="Z228" i="2"/>
  <c r="Y228" i="2"/>
  <c r="AL226" i="2"/>
  <c r="AL227" i="2" s="1"/>
  <c r="AG226" i="2"/>
  <c r="AD226" i="2"/>
  <c r="Y226" i="2"/>
  <c r="AN226" i="2"/>
  <c r="AJ226" i="2"/>
  <c r="U226" i="2"/>
  <c r="AF226" i="2"/>
  <c r="AB226" i="2"/>
  <c r="T226" i="2"/>
  <c r="AK226" i="2"/>
  <c r="AN224" i="2"/>
  <c r="AM224" i="2"/>
  <c r="AJ224" i="2"/>
  <c r="AI224" i="2"/>
  <c r="AF224" i="2"/>
  <c r="AE224" i="2"/>
  <c r="AB224" i="2"/>
  <c r="AA224" i="2"/>
  <c r="AL224" i="2"/>
  <c r="AK224" i="2"/>
  <c r="AH224" i="2"/>
  <c r="AG224" i="2"/>
  <c r="AD224" i="2"/>
  <c r="AC224" i="2"/>
  <c r="Z224" i="2"/>
  <c r="Y224" i="2"/>
  <c r="AL222" i="2"/>
  <c r="AL223" i="2" s="1"/>
  <c r="AG222" i="2"/>
  <c r="AD222" i="2"/>
  <c r="Y222" i="2"/>
  <c r="AN222" i="2"/>
  <c r="AN223" i="2" s="1"/>
  <c r="AJ222" i="2"/>
  <c r="U222" i="2"/>
  <c r="AF222" i="2"/>
  <c r="AB222" i="2"/>
  <c r="T222" i="2"/>
  <c r="AK222" i="2"/>
  <c r="AN220" i="2"/>
  <c r="AM220" i="2"/>
  <c r="AJ220" i="2"/>
  <c r="AI220" i="2"/>
  <c r="AF220" i="2"/>
  <c r="AF221" i="2" s="1"/>
  <c r="AE220" i="2"/>
  <c r="AB220" i="2"/>
  <c r="AA220" i="2"/>
  <c r="AL220" i="2"/>
  <c r="AK220" i="2"/>
  <c r="AH220" i="2"/>
  <c r="AG220" i="2"/>
  <c r="AD220" i="2"/>
  <c r="AC220" i="2"/>
  <c r="Z220" i="2"/>
  <c r="Y220" i="2"/>
  <c r="AL218" i="2"/>
  <c r="AL219" i="2" s="1"/>
  <c r="AG218" i="2"/>
  <c r="AD218" i="2"/>
  <c r="Y218" i="2"/>
  <c r="AN218" i="2"/>
  <c r="AN219" i="2" s="1"/>
  <c r="AJ218" i="2"/>
  <c r="U218" i="2"/>
  <c r="AF218" i="2"/>
  <c r="AB218" i="2"/>
  <c r="T218" i="2"/>
  <c r="AK218" i="2"/>
  <c r="AN216" i="2"/>
  <c r="AM216" i="2"/>
  <c r="AJ216" i="2"/>
  <c r="AI216" i="2"/>
  <c r="AF216" i="2"/>
  <c r="AE216" i="2"/>
  <c r="AB216" i="2"/>
  <c r="AA216" i="2"/>
  <c r="AL216" i="2"/>
  <c r="AK216" i="2"/>
  <c r="AH216" i="2"/>
  <c r="AG216" i="2"/>
  <c r="AD216" i="2"/>
  <c r="AC216" i="2"/>
  <c r="Z216" i="2"/>
  <c r="Y216" i="2"/>
  <c r="AL214" i="2"/>
  <c r="AL215" i="2" s="1"/>
  <c r="AG214" i="2"/>
  <c r="AD214" i="2"/>
  <c r="Y214" i="2"/>
  <c r="AN214" i="2"/>
  <c r="AN215" i="2" s="1"/>
  <c r="AJ214" i="2"/>
  <c r="U214" i="2"/>
  <c r="AF214" i="2"/>
  <c r="AB214" i="2"/>
  <c r="T214" i="2"/>
  <c r="AK214" i="2"/>
  <c r="AN212" i="2"/>
  <c r="AM212" i="2"/>
  <c r="AJ212" i="2"/>
  <c r="AI212" i="2"/>
  <c r="AF212" i="2"/>
  <c r="AF213" i="2" s="1"/>
  <c r="AE212" i="2"/>
  <c r="AB212" i="2"/>
  <c r="AA212" i="2"/>
  <c r="AL212" i="2"/>
  <c r="AK212" i="2"/>
  <c r="AH212" i="2"/>
  <c r="AG212" i="2"/>
  <c r="AD212" i="2"/>
  <c r="AC212" i="2"/>
  <c r="Z212" i="2"/>
  <c r="Y212" i="2"/>
  <c r="AL210" i="2"/>
  <c r="AL211" i="2" s="1"/>
  <c r="AG210" i="2"/>
  <c r="AD210" i="2"/>
  <c r="Y210" i="2"/>
  <c r="AN210" i="2"/>
  <c r="AJ210" i="2"/>
  <c r="U210" i="2"/>
  <c r="AF210" i="2"/>
  <c r="AB210" i="2"/>
  <c r="T210" i="2"/>
  <c r="AK210" i="2"/>
  <c r="AN208" i="2"/>
  <c r="AM208" i="2"/>
  <c r="AJ208" i="2"/>
  <c r="AI208" i="2"/>
  <c r="AF208" i="2"/>
  <c r="AE208" i="2"/>
  <c r="AB208" i="2"/>
  <c r="AA208" i="2"/>
  <c r="AL208" i="2"/>
  <c r="AK208" i="2"/>
  <c r="AH208" i="2"/>
  <c r="AG208" i="2"/>
  <c r="AD208" i="2"/>
  <c r="AC208" i="2"/>
  <c r="Z208" i="2"/>
  <c r="Y208" i="2"/>
  <c r="AL206" i="2"/>
  <c r="AL207" i="2" s="1"/>
  <c r="AG206" i="2"/>
  <c r="AD206" i="2"/>
  <c r="Y206" i="2"/>
  <c r="AN206" i="2"/>
  <c r="AN207" i="2" s="1"/>
  <c r="AJ206" i="2"/>
  <c r="U206" i="2"/>
  <c r="AF206" i="2"/>
  <c r="AB206" i="2"/>
  <c r="T206" i="2"/>
  <c r="AK206" i="2"/>
  <c r="AN204" i="2"/>
  <c r="AM204" i="2"/>
  <c r="AJ204" i="2"/>
  <c r="AI204" i="2"/>
  <c r="AF204" i="2"/>
  <c r="AF205" i="2" s="1"/>
  <c r="AE204" i="2"/>
  <c r="AB204" i="2"/>
  <c r="AA204" i="2"/>
  <c r="AL204" i="2"/>
  <c r="AK204" i="2"/>
  <c r="AH204" i="2"/>
  <c r="AG204" i="2"/>
  <c r="AD204" i="2"/>
  <c r="AC204" i="2"/>
  <c r="Z204" i="2"/>
  <c r="Y204" i="2"/>
  <c r="AL202" i="2"/>
  <c r="AL203" i="2" s="1"/>
  <c r="AG202" i="2"/>
  <c r="AD202" i="2"/>
  <c r="Y202" i="2"/>
  <c r="AN202" i="2"/>
  <c r="AN203" i="2" s="1"/>
  <c r="AJ202" i="2"/>
  <c r="U202" i="2"/>
  <c r="AF202" i="2"/>
  <c r="AB202" i="2"/>
  <c r="T202" i="2"/>
  <c r="AK202" i="2"/>
  <c r="AN200" i="2"/>
  <c r="AM200" i="2"/>
  <c r="AJ200" i="2"/>
  <c r="AI200" i="2"/>
  <c r="AF200" i="2"/>
  <c r="AE200" i="2"/>
  <c r="AB200" i="2"/>
  <c r="AA200" i="2"/>
  <c r="AL200" i="2"/>
  <c r="AK200" i="2"/>
  <c r="AH200" i="2"/>
  <c r="AG200" i="2"/>
  <c r="AD200" i="2"/>
  <c r="AC200" i="2"/>
  <c r="Z200" i="2"/>
  <c r="Y200" i="2"/>
  <c r="AL198" i="2"/>
  <c r="AL199" i="2" s="1"/>
  <c r="AG198" i="2"/>
  <c r="AD198" i="2"/>
  <c r="AN198" i="2"/>
  <c r="AJ198" i="2"/>
  <c r="U198" i="2"/>
  <c r="AF198" i="2"/>
  <c r="AB198" i="2"/>
  <c r="T198" i="2"/>
  <c r="AK198" i="2"/>
  <c r="AK199" i="2" s="1"/>
  <c r="AK196" i="2"/>
  <c r="AG196" i="2"/>
  <c r="T196" i="2"/>
  <c r="AM194" i="2"/>
  <c r="AL194" i="2"/>
  <c r="AH194" i="2"/>
  <c r="AC194" i="2"/>
  <c r="AA194" i="2"/>
  <c r="AN194" i="2"/>
  <c r="AK194" i="2"/>
  <c r="AJ194" i="2"/>
  <c r="AI194" i="2"/>
  <c r="AF194" i="2"/>
  <c r="AE194" i="2"/>
  <c r="AB194" i="2"/>
  <c r="Y194" i="2"/>
  <c r="Z194" i="2"/>
  <c r="AL192" i="2"/>
  <c r="AH192" i="2"/>
  <c r="AD192" i="2"/>
  <c r="Z192" i="2"/>
  <c r="AN192" i="2"/>
  <c r="AM192" i="2"/>
  <c r="AJ192" i="2"/>
  <c r="AI192" i="2"/>
  <c r="AF192" i="2"/>
  <c r="AE192" i="2"/>
  <c r="AB192" i="2"/>
  <c r="AA192" i="2"/>
  <c r="AK192" i="2"/>
  <c r="AK193" i="2" s="1"/>
  <c r="AN190" i="2"/>
  <c r="AM190" i="2"/>
  <c r="AJ190" i="2"/>
  <c r="AI190" i="2"/>
  <c r="AF190" i="2"/>
  <c r="AE190" i="2"/>
  <c r="AB190" i="2"/>
  <c r="AA190" i="2"/>
  <c r="AL190" i="2"/>
  <c r="AK190" i="2"/>
  <c r="AH190" i="2"/>
  <c r="AG190" i="2"/>
  <c r="AD190" i="2"/>
  <c r="AC190" i="2"/>
  <c r="Z190" i="2"/>
  <c r="Z191" i="2" s="1"/>
  <c r="Y190" i="2"/>
  <c r="AL188" i="2"/>
  <c r="AL189" i="2" s="1"/>
  <c r="AH188" i="2"/>
  <c r="AD188" i="2"/>
  <c r="Z188" i="2"/>
  <c r="AN188" i="2"/>
  <c r="AN189" i="2" s="1"/>
  <c r="AM188" i="2"/>
  <c r="AM189" i="2" s="1"/>
  <c r="AJ188" i="2"/>
  <c r="AJ189" i="2" s="1"/>
  <c r="AI188" i="2"/>
  <c r="AI189" i="2" s="1"/>
  <c r="AF188" i="2"/>
  <c r="AF189" i="2" s="1"/>
  <c r="AE188" i="2"/>
  <c r="AE189" i="2" s="1"/>
  <c r="AB188" i="2"/>
  <c r="AB189" i="2" s="1"/>
  <c r="AA188" i="2"/>
  <c r="AA189" i="2" s="1"/>
  <c r="AK188" i="2"/>
  <c r="AN186" i="2"/>
  <c r="AM186" i="2"/>
  <c r="AJ186" i="2"/>
  <c r="AI186" i="2"/>
  <c r="AF186" i="2"/>
  <c r="AE186" i="2"/>
  <c r="AB186" i="2"/>
  <c r="AA186" i="2"/>
  <c r="AL186" i="2"/>
  <c r="AK186" i="2"/>
  <c r="AH186" i="2"/>
  <c r="AG186" i="2"/>
  <c r="AD186" i="2"/>
  <c r="AC186" i="2"/>
  <c r="Z186" i="2"/>
  <c r="Z187" i="2" s="1"/>
  <c r="Y186" i="2"/>
  <c r="AL184" i="2"/>
  <c r="AH184" i="2"/>
  <c r="AG184" i="2"/>
  <c r="AD184" i="2"/>
  <c r="Z184" i="2"/>
  <c r="Y184" i="2"/>
  <c r="AN184" i="2"/>
  <c r="AJ184" i="2"/>
  <c r="U184" i="2"/>
  <c r="AF184" i="2"/>
  <c r="AB184" i="2"/>
  <c r="AB185" i="2" s="1"/>
  <c r="T184" i="2"/>
  <c r="AK184" i="2"/>
  <c r="AN182" i="2"/>
  <c r="AM182" i="2"/>
  <c r="AJ182" i="2"/>
  <c r="AJ183" i="2" s="1"/>
  <c r="AI182" i="2"/>
  <c r="AF182" i="2"/>
  <c r="AE182" i="2"/>
  <c r="AB182" i="2"/>
  <c r="AA182" i="2"/>
  <c r="AL182" i="2"/>
  <c r="AK182" i="2"/>
  <c r="AH182" i="2"/>
  <c r="AG182" i="2"/>
  <c r="AD182" i="2"/>
  <c r="AC182" i="2"/>
  <c r="Z182" i="2"/>
  <c r="Y182" i="2"/>
  <c r="AL180" i="2"/>
  <c r="AH180" i="2"/>
  <c r="AG180" i="2"/>
  <c r="AD180" i="2"/>
  <c r="Z180" i="2"/>
  <c r="Y180" i="2"/>
  <c r="AN180" i="2"/>
  <c r="AJ180" i="2"/>
  <c r="U180" i="2"/>
  <c r="AF180" i="2"/>
  <c r="AB180" i="2"/>
  <c r="AK180" i="2"/>
  <c r="AN178" i="2"/>
  <c r="AM178" i="2"/>
  <c r="AJ178" i="2"/>
  <c r="AI178" i="2"/>
  <c r="AF178" i="2"/>
  <c r="AE178" i="2"/>
  <c r="AB178" i="2"/>
  <c r="AB179" i="2" s="1"/>
  <c r="AA178" i="2"/>
  <c r="AL178" i="2"/>
  <c r="AL179" i="2" s="1"/>
  <c r="AK178" i="2"/>
  <c r="AH178" i="2"/>
  <c r="AG178" i="2"/>
  <c r="AD178" i="2"/>
  <c r="AC178" i="2"/>
  <c r="Z178" i="2"/>
  <c r="Y178" i="2"/>
  <c r="AL176" i="2"/>
  <c r="AH176" i="2"/>
  <c r="AG176" i="2"/>
  <c r="AD176" i="2"/>
  <c r="Z176" i="2"/>
  <c r="Y176" i="2"/>
  <c r="AN176" i="2"/>
  <c r="AJ176" i="2"/>
  <c r="U176" i="2"/>
  <c r="AF176" i="2"/>
  <c r="AB176" i="2"/>
  <c r="AK176" i="2"/>
  <c r="AN174" i="2"/>
  <c r="AM174" i="2"/>
  <c r="AJ174" i="2"/>
  <c r="AI174" i="2"/>
  <c r="AF174" i="2"/>
  <c r="AE174" i="2"/>
  <c r="AB174" i="2"/>
  <c r="AB175" i="2" s="1"/>
  <c r="AA174" i="2"/>
  <c r="AL174" i="2"/>
  <c r="AL175" i="2" s="1"/>
  <c r="AK174" i="2"/>
  <c r="AH174" i="2"/>
  <c r="AG174" i="2"/>
  <c r="AD174" i="2"/>
  <c r="AC174" i="2"/>
  <c r="Z174" i="2"/>
  <c r="Y174" i="2"/>
  <c r="AL172" i="2"/>
  <c r="AH172" i="2"/>
  <c r="AG172" i="2"/>
  <c r="AD172" i="2"/>
  <c r="Z172" i="2"/>
  <c r="Y172" i="2"/>
  <c r="AN172" i="2"/>
  <c r="AJ172" i="2"/>
  <c r="U172" i="2"/>
  <c r="AF172" i="2"/>
  <c r="AB172" i="2"/>
  <c r="AK172" i="2"/>
  <c r="AN170" i="2"/>
  <c r="AM170" i="2"/>
  <c r="AJ170" i="2"/>
  <c r="AI170" i="2"/>
  <c r="AF170" i="2"/>
  <c r="AE170" i="2"/>
  <c r="AB170" i="2"/>
  <c r="AB171" i="2" s="1"/>
  <c r="AA170" i="2"/>
  <c r="AL170" i="2"/>
  <c r="AL171" i="2" s="1"/>
  <c r="AK170" i="2"/>
  <c r="AH170" i="2"/>
  <c r="AG170" i="2"/>
  <c r="AD170" i="2"/>
  <c r="AC170" i="2"/>
  <c r="Z170" i="2"/>
  <c r="Y170" i="2"/>
  <c r="AL168" i="2"/>
  <c r="AL169" i="2" s="1"/>
  <c r="AH168" i="2"/>
  <c r="AD168" i="2"/>
  <c r="Z168" i="2"/>
  <c r="AN168" i="2"/>
  <c r="AN169" i="2" s="1"/>
  <c r="AJ168" i="2"/>
  <c r="AF168" i="2"/>
  <c r="AB168" i="2"/>
  <c r="AG168" i="2"/>
  <c r="AN166" i="2"/>
  <c r="AM166" i="2"/>
  <c r="AJ166" i="2"/>
  <c r="AI166" i="2"/>
  <c r="AF166" i="2"/>
  <c r="AE166" i="2"/>
  <c r="AB166" i="2"/>
  <c r="AB167" i="2" s="1"/>
  <c r="AA166" i="2"/>
  <c r="AL166" i="2"/>
  <c r="AK166" i="2"/>
  <c r="AH166" i="2"/>
  <c r="AG166" i="2"/>
  <c r="AD166" i="2"/>
  <c r="AC166" i="2"/>
  <c r="Z166" i="2"/>
  <c r="Z167" i="2" s="1"/>
  <c r="Y166" i="2"/>
  <c r="AL164" i="2"/>
  <c r="AL165" i="2" s="1"/>
  <c r="AH164" i="2"/>
  <c r="AD164" i="2"/>
  <c r="Z164" i="2"/>
  <c r="AN164" i="2"/>
  <c r="AN165" i="2" s="1"/>
  <c r="AJ164" i="2"/>
  <c r="AF164" i="2"/>
  <c r="AB164" i="2"/>
  <c r="AG164" i="2"/>
  <c r="AN162" i="2"/>
  <c r="AM162" i="2"/>
  <c r="AJ162" i="2"/>
  <c r="AI162" i="2"/>
  <c r="AF162" i="2"/>
  <c r="AE162" i="2"/>
  <c r="AB162" i="2"/>
  <c r="AB163" i="2" s="1"/>
  <c r="AA162" i="2"/>
  <c r="AL162" i="2"/>
  <c r="AK162" i="2"/>
  <c r="AH162" i="2"/>
  <c r="AG162" i="2"/>
  <c r="AD162" i="2"/>
  <c r="AC162" i="2"/>
  <c r="Z162" i="2"/>
  <c r="Z163" i="2" s="1"/>
  <c r="Y162" i="2"/>
  <c r="AL160" i="2"/>
  <c r="AL161" i="2" s="1"/>
  <c r="AH160" i="2"/>
  <c r="AD160" i="2"/>
  <c r="Z160" i="2"/>
  <c r="AN160" i="2"/>
  <c r="AN161" i="2" s="1"/>
  <c r="AJ160" i="2"/>
  <c r="AF160" i="2"/>
  <c r="AB160" i="2"/>
  <c r="AG160" i="2"/>
  <c r="AM158" i="2"/>
  <c r="AL158" i="2"/>
  <c r="AJ158" i="2"/>
  <c r="AI158" i="2"/>
  <c r="AH158" i="2"/>
  <c r="AE158" i="2"/>
  <c r="AB158" i="2"/>
  <c r="AB159" i="2" s="1"/>
  <c r="AA158" i="2"/>
  <c r="Z158" i="2"/>
  <c r="AN158" i="2"/>
  <c r="AK158" i="2"/>
  <c r="AG158" i="2"/>
  <c r="AF158" i="2"/>
  <c r="AD158" i="2"/>
  <c r="AD159" i="2" s="1"/>
  <c r="AC158" i="2"/>
  <c r="Y158" i="2"/>
  <c r="AN156" i="2"/>
  <c r="AM156" i="2"/>
  <c r="AJ156" i="2"/>
  <c r="AI156" i="2"/>
  <c r="AI157" i="2" s="1"/>
  <c r="AF156" i="2"/>
  <c r="AF157" i="2" s="1"/>
  <c r="AE156" i="2"/>
  <c r="AE157" i="2" s="1"/>
  <c r="AB156" i="2"/>
  <c r="AA156" i="2"/>
  <c r="AA157" i="2" s="1"/>
  <c r="AL156" i="2"/>
  <c r="AK156" i="2"/>
  <c r="AH156" i="2"/>
  <c r="AG156" i="2"/>
  <c r="AD156" i="2"/>
  <c r="AC156" i="2"/>
  <c r="Z156" i="2"/>
  <c r="Y156" i="2"/>
  <c r="AL154" i="2"/>
  <c r="AL155" i="2" s="1"/>
  <c r="AH154" i="2"/>
  <c r="AD154" i="2"/>
  <c r="Z154" i="2"/>
  <c r="AN154" i="2"/>
  <c r="AM154" i="2"/>
  <c r="AM155" i="2" s="1"/>
  <c r="AJ154" i="2"/>
  <c r="AJ155" i="2" s="1"/>
  <c r="AI154" i="2"/>
  <c r="AI155" i="2" s="1"/>
  <c r="U154" i="2"/>
  <c r="AF154" i="2"/>
  <c r="AE154" i="2"/>
  <c r="AB154" i="2"/>
  <c r="AA154" i="2"/>
  <c r="T154" i="2"/>
  <c r="AK154" i="2"/>
  <c r="AN152" i="2"/>
  <c r="AM152" i="2"/>
  <c r="AJ152" i="2"/>
  <c r="AI152" i="2"/>
  <c r="AF152" i="2"/>
  <c r="AE152" i="2"/>
  <c r="AB152" i="2"/>
  <c r="AA152" i="2"/>
  <c r="AL152" i="2"/>
  <c r="AK152" i="2"/>
  <c r="AH152" i="2"/>
  <c r="AG152" i="2"/>
  <c r="AD152" i="2"/>
  <c r="AC152" i="2"/>
  <c r="Z152" i="2"/>
  <c r="Y152" i="2"/>
  <c r="AL150" i="2"/>
  <c r="AH150" i="2"/>
  <c r="AD150" i="2"/>
  <c r="Z150" i="2"/>
  <c r="AN150" i="2"/>
  <c r="AM150" i="2"/>
  <c r="AM151" i="2" s="1"/>
  <c r="AJ150" i="2"/>
  <c r="AJ151" i="2" s="1"/>
  <c r="AI150" i="2"/>
  <c r="AI151" i="2" s="1"/>
  <c r="U150" i="2"/>
  <c r="AF150" i="2"/>
  <c r="AE150" i="2"/>
  <c r="AB150" i="2"/>
  <c r="AA150" i="2"/>
  <c r="T150" i="2"/>
  <c r="AK150" i="2"/>
  <c r="AN148" i="2"/>
  <c r="AM148" i="2"/>
  <c r="AJ148" i="2"/>
  <c r="AI148" i="2"/>
  <c r="AF148" i="2"/>
  <c r="AE148" i="2"/>
  <c r="AB148" i="2"/>
  <c r="AA148" i="2"/>
  <c r="AL148" i="2"/>
  <c r="AK148" i="2"/>
  <c r="AH148" i="2"/>
  <c r="AG148" i="2"/>
  <c r="AD148" i="2"/>
  <c r="AC148" i="2"/>
  <c r="Z148" i="2"/>
  <c r="Y148" i="2"/>
  <c r="AL146" i="2"/>
  <c r="AL147" i="2" s="1"/>
  <c r="AH146" i="2"/>
  <c r="AD146" i="2"/>
  <c r="Z146" i="2"/>
  <c r="AN146" i="2"/>
  <c r="AM146" i="2"/>
  <c r="AM147" i="2" s="1"/>
  <c r="AJ146" i="2"/>
  <c r="AJ147" i="2" s="1"/>
  <c r="AI146" i="2"/>
  <c r="AI147" i="2" s="1"/>
  <c r="U146" i="2"/>
  <c r="AG146" i="2"/>
  <c r="AF146" i="2"/>
  <c r="AE146" i="2"/>
  <c r="AC146" i="2"/>
  <c r="AB146" i="2"/>
  <c r="AA146" i="2"/>
  <c r="T146" i="2"/>
  <c r="AK146" i="2"/>
  <c r="AN144" i="2"/>
  <c r="AJ144" i="2"/>
  <c r="AF144" i="2"/>
  <c r="AB144" i="2"/>
  <c r="AM144" i="2"/>
  <c r="AL144" i="2"/>
  <c r="AK144" i="2"/>
  <c r="AI144" i="2"/>
  <c r="AH144" i="2"/>
  <c r="AG144" i="2"/>
  <c r="AE144" i="2"/>
  <c r="AD144" i="2"/>
  <c r="AC144" i="2"/>
  <c r="AA144" i="2"/>
  <c r="Z144" i="2"/>
  <c r="Z145" i="2" s="1"/>
  <c r="Y144" i="2"/>
  <c r="AL142" i="2"/>
  <c r="AH142" i="2"/>
  <c r="AD142" i="2"/>
  <c r="Z142" i="2"/>
  <c r="AN142" i="2"/>
  <c r="AM142" i="2"/>
  <c r="AK142" i="2"/>
  <c r="AJ142" i="2"/>
  <c r="AI142" i="2"/>
  <c r="U142" i="2"/>
  <c r="AF142" i="2"/>
  <c r="AF143" i="2" s="1"/>
  <c r="AE142" i="2"/>
  <c r="AC142" i="2"/>
  <c r="AB142" i="2"/>
  <c r="AA142" i="2"/>
  <c r="T142" i="2"/>
  <c r="AN140" i="2"/>
  <c r="AJ140" i="2"/>
  <c r="AF140" i="2"/>
  <c r="AF141" i="2" s="1"/>
  <c r="AB140" i="2"/>
  <c r="AM140" i="2"/>
  <c r="AL140" i="2"/>
  <c r="AK140" i="2"/>
  <c r="AI140" i="2"/>
  <c r="AH140" i="2"/>
  <c r="AG140" i="2"/>
  <c r="AE140" i="2"/>
  <c r="AD140" i="2"/>
  <c r="AC140" i="2"/>
  <c r="AA140" i="2"/>
  <c r="Z140" i="2"/>
  <c r="Y140" i="2"/>
  <c r="AL138" i="2"/>
  <c r="AH138" i="2"/>
  <c r="AD138" i="2"/>
  <c r="Z138" i="2"/>
  <c r="AN138" i="2"/>
  <c r="AM138" i="2"/>
  <c r="AK138" i="2"/>
  <c r="AJ138" i="2"/>
  <c r="AI138" i="2"/>
  <c r="U138" i="2"/>
  <c r="AF138" i="2"/>
  <c r="AF139" i="2" s="1"/>
  <c r="AE138" i="2"/>
  <c r="AC138" i="2"/>
  <c r="AB138" i="2"/>
  <c r="AA138" i="2"/>
  <c r="T138" i="2"/>
  <c r="AN136" i="2"/>
  <c r="AJ136" i="2"/>
  <c r="AF136" i="2"/>
  <c r="AF137" i="2" s="1"/>
  <c r="AB136" i="2"/>
  <c r="AM136" i="2"/>
  <c r="AL136" i="2"/>
  <c r="AK136" i="2"/>
  <c r="AI136" i="2"/>
  <c r="AH136" i="2"/>
  <c r="AG136" i="2"/>
  <c r="AE136" i="2"/>
  <c r="AD136" i="2"/>
  <c r="AC136" i="2"/>
  <c r="AA136" i="2"/>
  <c r="Z136" i="2"/>
  <c r="Y136" i="2"/>
  <c r="AL134" i="2"/>
  <c r="AH134" i="2"/>
  <c r="AD134" i="2"/>
  <c r="Z134" i="2"/>
  <c r="AN134" i="2"/>
  <c r="AM134" i="2"/>
  <c r="AK134" i="2"/>
  <c r="AJ134" i="2"/>
  <c r="AI134" i="2"/>
  <c r="U134" i="2"/>
  <c r="AF134" i="2"/>
  <c r="AF135" i="2" s="1"/>
  <c r="AE134" i="2"/>
  <c r="AC134" i="2"/>
  <c r="AB134" i="2"/>
  <c r="AA134" i="2"/>
  <c r="T134" i="2"/>
  <c r="AN132" i="2"/>
  <c r="AJ132" i="2"/>
  <c r="AF132" i="2"/>
  <c r="AF133" i="2" s="1"/>
  <c r="AB132" i="2"/>
  <c r="AM132" i="2"/>
  <c r="AL132" i="2"/>
  <c r="AK132" i="2"/>
  <c r="AI132" i="2"/>
  <c r="AH132" i="2"/>
  <c r="AG132" i="2"/>
  <c r="AE132" i="2"/>
  <c r="AD132" i="2"/>
  <c r="AC132" i="2"/>
  <c r="AA132" i="2"/>
  <c r="Z132" i="2"/>
  <c r="Y132" i="2"/>
  <c r="AL130" i="2"/>
  <c r="AH130" i="2"/>
  <c r="AD130" i="2"/>
  <c r="Z130" i="2"/>
  <c r="AN130" i="2"/>
  <c r="AM130" i="2"/>
  <c r="AK130" i="2"/>
  <c r="AJ130" i="2"/>
  <c r="AI130" i="2"/>
  <c r="U130" i="2"/>
  <c r="AF130" i="2"/>
  <c r="AF131" i="2" s="1"/>
  <c r="AE130" i="2"/>
  <c r="AC130" i="2"/>
  <c r="AB130" i="2"/>
  <c r="AA130" i="2"/>
  <c r="T130" i="2"/>
  <c r="AN128" i="2"/>
  <c r="AJ128" i="2"/>
  <c r="AF128" i="2"/>
  <c r="AF129" i="2" s="1"/>
  <c r="AB128" i="2"/>
  <c r="AM128" i="2"/>
  <c r="AL128" i="2"/>
  <c r="AK128" i="2"/>
  <c r="AI128" i="2"/>
  <c r="AH128" i="2"/>
  <c r="AG128" i="2"/>
  <c r="AE128" i="2"/>
  <c r="AD128" i="2"/>
  <c r="AC128" i="2"/>
  <c r="AA128" i="2"/>
  <c r="Z128" i="2"/>
  <c r="Y128" i="2"/>
  <c r="AL126" i="2"/>
  <c r="AH126" i="2"/>
  <c r="AD126" i="2"/>
  <c r="Z126" i="2"/>
  <c r="AN126" i="2"/>
  <c r="AM126" i="2"/>
  <c r="AK126" i="2"/>
  <c r="AJ126" i="2"/>
  <c r="AI126" i="2"/>
  <c r="U126" i="2"/>
  <c r="AF126" i="2"/>
  <c r="AF127" i="2" s="1"/>
  <c r="AE126" i="2"/>
  <c r="AC126" i="2"/>
  <c r="AC127" i="2" s="1"/>
  <c r="AB126" i="2"/>
  <c r="AA126" i="2"/>
  <c r="T126" i="2"/>
  <c r="AN124" i="2"/>
  <c r="AJ124" i="2"/>
  <c r="AF124" i="2"/>
  <c r="AF125" i="2" s="1"/>
  <c r="AB124" i="2"/>
  <c r="AM124" i="2"/>
  <c r="AL124" i="2"/>
  <c r="AK124" i="2"/>
  <c r="AI124" i="2"/>
  <c r="AH124" i="2"/>
  <c r="AG124" i="2"/>
  <c r="AE124" i="2"/>
  <c r="AD124" i="2"/>
  <c r="AC124" i="2"/>
  <c r="AA124" i="2"/>
  <c r="Z124" i="2"/>
  <c r="Y124" i="2"/>
  <c r="AL122" i="2"/>
  <c r="AH122" i="2"/>
  <c r="AD122" i="2"/>
  <c r="Z122" i="2"/>
  <c r="AN122" i="2"/>
  <c r="AM122" i="2"/>
  <c r="AK122" i="2"/>
  <c r="AK123" i="2" s="1"/>
  <c r="AJ122" i="2"/>
  <c r="AI122" i="2"/>
  <c r="U122" i="2"/>
  <c r="AF122" i="2"/>
  <c r="AF123" i="2" s="1"/>
  <c r="AE122" i="2"/>
  <c r="AC122" i="2"/>
  <c r="AC123" i="2" s="1"/>
  <c r="AB122" i="2"/>
  <c r="AA122" i="2"/>
  <c r="T122" i="2"/>
  <c r="AN120" i="2"/>
  <c r="AJ120" i="2"/>
  <c r="AF120" i="2"/>
  <c r="AF121" i="2" s="1"/>
  <c r="AB120" i="2"/>
  <c r="AM120" i="2"/>
  <c r="AL120" i="2"/>
  <c r="AK120" i="2"/>
  <c r="AI120" i="2"/>
  <c r="AH120" i="2"/>
  <c r="AG120" i="2"/>
  <c r="AE120" i="2"/>
  <c r="AD120" i="2"/>
  <c r="AC120" i="2"/>
  <c r="AA120" i="2"/>
  <c r="Z120" i="2"/>
  <c r="Y120" i="2"/>
  <c r="AH118" i="2"/>
  <c r="AH119" i="2" s="1"/>
  <c r="AD118" i="2"/>
  <c r="Z118" i="2"/>
  <c r="AN118" i="2"/>
  <c r="AM118" i="2"/>
  <c r="AM119" i="2" s="1"/>
  <c r="AK118" i="2"/>
  <c r="AJ118" i="2"/>
  <c r="AI118" i="2"/>
  <c r="AI119" i="2" s="1"/>
  <c r="U118" i="2"/>
  <c r="AF118" i="2"/>
  <c r="AE118" i="2"/>
  <c r="AE119" i="2" s="1"/>
  <c r="AC118" i="2"/>
  <c r="AB118" i="2"/>
  <c r="AA118" i="2"/>
  <c r="AA119" i="2" s="1"/>
  <c r="T118" i="2"/>
  <c r="AL118" i="2"/>
  <c r="AM116" i="2"/>
  <c r="AL116" i="2"/>
  <c r="AK116" i="2"/>
  <c r="AJ116" i="2"/>
  <c r="AI116" i="2"/>
  <c r="AH116" i="2"/>
  <c r="AG116" i="2"/>
  <c r="AF116" i="2"/>
  <c r="AE116" i="2"/>
  <c r="AD116" i="2"/>
  <c r="AD117" i="2" s="1"/>
  <c r="AC116" i="2"/>
  <c r="AB116" i="2"/>
  <c r="AA116" i="2"/>
  <c r="Z116" i="2"/>
  <c r="Y116" i="2"/>
  <c r="AN116" i="2"/>
  <c r="AN114" i="2"/>
  <c r="AM114" i="2"/>
  <c r="AL114" i="2"/>
  <c r="AK114" i="2"/>
  <c r="AJ114" i="2"/>
  <c r="AI114" i="2"/>
  <c r="AH114" i="2"/>
  <c r="U114" i="2"/>
  <c r="AF114" i="2"/>
  <c r="AE114" i="2"/>
  <c r="AD114" i="2"/>
  <c r="AC114" i="2"/>
  <c r="AB114" i="2"/>
  <c r="AA114" i="2"/>
  <c r="Z114" i="2"/>
  <c r="T114" i="2"/>
  <c r="AN112" i="2"/>
  <c r="AM112" i="2"/>
  <c r="AL112" i="2"/>
  <c r="AL113" i="2" s="1"/>
  <c r="AK112" i="2"/>
  <c r="AJ112" i="2"/>
  <c r="AI112" i="2"/>
  <c r="AH112" i="2"/>
  <c r="AH113" i="2" s="1"/>
  <c r="AG112" i="2"/>
  <c r="AF112" i="2"/>
  <c r="AE112" i="2"/>
  <c r="AD112" i="2"/>
  <c r="AD113" i="2" s="1"/>
  <c r="AC112" i="2"/>
  <c r="AB112" i="2"/>
  <c r="AA112" i="2"/>
  <c r="Z112" i="2"/>
  <c r="Z113" i="2" s="1"/>
  <c r="Y112" i="2"/>
  <c r="AN110" i="2"/>
  <c r="AN111" i="2" s="1"/>
  <c r="AM110" i="2"/>
  <c r="AL110" i="2"/>
  <c r="AK110" i="2"/>
  <c r="AJ110" i="2"/>
  <c r="AJ111" i="2" s="1"/>
  <c r="AI110" i="2"/>
  <c r="AH110" i="2"/>
  <c r="U110" i="2"/>
  <c r="AF110" i="2"/>
  <c r="AF111" i="2" s="1"/>
  <c r="AE110" i="2"/>
  <c r="AD110" i="2"/>
  <c r="AC110" i="2"/>
  <c r="AB110" i="2"/>
  <c r="AB111" i="2" s="1"/>
  <c r="AA110" i="2"/>
  <c r="Z110" i="2"/>
  <c r="T110" i="2"/>
  <c r="AN108" i="2"/>
  <c r="AM108" i="2"/>
  <c r="AL108" i="2"/>
  <c r="AL109" i="2" s="1"/>
  <c r="AK108" i="2"/>
  <c r="AJ108" i="2"/>
  <c r="AI108" i="2"/>
  <c r="AH108" i="2"/>
  <c r="AH109" i="2" s="1"/>
  <c r="AG108" i="2"/>
  <c r="AF108" i="2"/>
  <c r="AE108" i="2"/>
  <c r="AD108" i="2"/>
  <c r="AD109" i="2" s="1"/>
  <c r="AC108" i="2"/>
  <c r="AB108" i="2"/>
  <c r="AA108" i="2"/>
  <c r="Z108" i="2"/>
  <c r="Z109" i="2" s="1"/>
  <c r="Y108" i="2"/>
  <c r="AN106" i="2"/>
  <c r="AN107" i="2" s="1"/>
  <c r="AM106" i="2"/>
  <c r="AL106" i="2"/>
  <c r="AK106" i="2"/>
  <c r="AJ106" i="2"/>
  <c r="AJ107" i="2" s="1"/>
  <c r="AI106" i="2"/>
  <c r="AH106" i="2"/>
  <c r="U106" i="2"/>
  <c r="AF106" i="2"/>
  <c r="AF107" i="2" s="1"/>
  <c r="AE106" i="2"/>
  <c r="AD106" i="2"/>
  <c r="AC106" i="2"/>
  <c r="AB106" i="2"/>
  <c r="AB107" i="2" s="1"/>
  <c r="AA106" i="2"/>
  <c r="Z106" i="2"/>
  <c r="T106" i="2"/>
  <c r="AN104" i="2"/>
  <c r="AM104" i="2"/>
  <c r="AL104" i="2"/>
  <c r="AL105" i="2" s="1"/>
  <c r="AK104" i="2"/>
  <c r="AJ104" i="2"/>
  <c r="AI104" i="2"/>
  <c r="AH104" i="2"/>
  <c r="AH105" i="2" s="1"/>
  <c r="AG104" i="2"/>
  <c r="AF104" i="2"/>
  <c r="AE104" i="2"/>
  <c r="AD104" i="2"/>
  <c r="AD105" i="2" s="1"/>
  <c r="AC104" i="2"/>
  <c r="AB104" i="2"/>
  <c r="AA104" i="2"/>
  <c r="Z104" i="2"/>
  <c r="Z105" i="2" s="1"/>
  <c r="Y104" i="2"/>
  <c r="AN102" i="2"/>
  <c r="AN103" i="2" s="1"/>
  <c r="AM102" i="2"/>
  <c r="AL102" i="2"/>
  <c r="AK102" i="2"/>
  <c r="AJ102" i="2"/>
  <c r="AJ103" i="2" s="1"/>
  <c r="AI102" i="2"/>
  <c r="AH102" i="2"/>
  <c r="U102" i="2"/>
  <c r="AF102" i="2"/>
  <c r="AF103" i="2" s="1"/>
  <c r="AE102" i="2"/>
  <c r="AD102" i="2"/>
  <c r="AC102" i="2"/>
  <c r="AB102" i="2"/>
  <c r="AB103" i="2" s="1"/>
  <c r="AA102" i="2"/>
  <c r="Z102" i="2"/>
  <c r="T102" i="2"/>
  <c r="AN100" i="2"/>
  <c r="AM100" i="2"/>
  <c r="AL100" i="2"/>
  <c r="AL101" i="2" s="1"/>
  <c r="AK100" i="2"/>
  <c r="AJ100" i="2"/>
  <c r="AI100" i="2"/>
  <c r="AH100" i="2"/>
  <c r="AH101" i="2" s="1"/>
  <c r="AG100" i="2"/>
  <c r="AF100" i="2"/>
  <c r="AE100" i="2"/>
  <c r="AD100" i="2"/>
  <c r="AD101" i="2" s="1"/>
  <c r="AC100" i="2"/>
  <c r="AB100" i="2"/>
  <c r="AA100" i="2"/>
  <c r="Z100" i="2"/>
  <c r="Z101" i="2" s="1"/>
  <c r="Y100" i="2"/>
  <c r="AN98" i="2"/>
  <c r="AN99" i="2" s="1"/>
  <c r="AM98" i="2"/>
  <c r="AL98" i="2"/>
  <c r="AK98" i="2"/>
  <c r="AJ98" i="2"/>
  <c r="AJ99" i="2" s="1"/>
  <c r="AI98" i="2"/>
  <c r="AH98" i="2"/>
  <c r="U98" i="2"/>
  <c r="AF98" i="2"/>
  <c r="AF99" i="2" s="1"/>
  <c r="AE98" i="2"/>
  <c r="AD98" i="2"/>
  <c r="AC98" i="2"/>
  <c r="AB98" i="2"/>
  <c r="AB99" i="2" s="1"/>
  <c r="AA98" i="2"/>
  <c r="Z98" i="2"/>
  <c r="T98" i="2"/>
  <c r="AL96" i="2"/>
  <c r="AH96" i="2"/>
  <c r="AD96" i="2"/>
  <c r="AD97" i="2" s="1"/>
  <c r="Z96" i="2"/>
  <c r="AM94" i="2"/>
  <c r="AL94" i="2"/>
  <c r="AI94" i="2"/>
  <c r="AH94" i="2"/>
  <c r="AE94" i="2"/>
  <c r="AD94" i="2"/>
  <c r="AA94" i="2"/>
  <c r="Z94" i="2"/>
  <c r="AN94" i="2"/>
  <c r="AK94" i="2"/>
  <c r="AJ94" i="2"/>
  <c r="AG94" i="2"/>
  <c r="AF94" i="2"/>
  <c r="AC94" i="2"/>
  <c r="AB94" i="2"/>
  <c r="T94" i="2"/>
  <c r="AN92" i="2"/>
  <c r="AJ92" i="2"/>
  <c r="AF92" i="2"/>
  <c r="AB92" i="2"/>
  <c r="AM92" i="2"/>
  <c r="AL92" i="2"/>
  <c r="AL93" i="2" s="1"/>
  <c r="AI92" i="2"/>
  <c r="AI93" i="2" s="1"/>
  <c r="U92" i="2"/>
  <c r="AE92" i="2"/>
  <c r="AD92" i="2"/>
  <c r="AD93" i="2" s="1"/>
  <c r="AA92" i="2"/>
  <c r="Z92" i="2"/>
  <c r="Z93" i="2" s="1"/>
  <c r="T92" i="2"/>
  <c r="AK92" i="2"/>
  <c r="AK93" i="2" s="1"/>
  <c r="AM90" i="2"/>
  <c r="AL90" i="2"/>
  <c r="AI90" i="2"/>
  <c r="AH90" i="2"/>
  <c r="AE90" i="2"/>
  <c r="AD90" i="2"/>
  <c r="AA90" i="2"/>
  <c r="Z90" i="2"/>
  <c r="AN90" i="2"/>
  <c r="AK90" i="2"/>
  <c r="AJ90" i="2"/>
  <c r="AG90" i="2"/>
  <c r="AF90" i="2"/>
  <c r="AF91" i="2" s="1"/>
  <c r="AC90" i="2"/>
  <c r="AB90" i="2"/>
  <c r="T90" i="2"/>
  <c r="AN88" i="2"/>
  <c r="AJ88" i="2"/>
  <c r="AF88" i="2"/>
  <c r="AB88" i="2"/>
  <c r="AM88" i="2"/>
  <c r="AL88" i="2"/>
  <c r="AL89" i="2" s="1"/>
  <c r="AI88" i="2"/>
  <c r="AI89" i="2" s="1"/>
  <c r="U88" i="2"/>
  <c r="AE88" i="2"/>
  <c r="AD88" i="2"/>
  <c r="AD89" i="2" s="1"/>
  <c r="AA88" i="2"/>
  <c r="Z88" i="2"/>
  <c r="Z89" i="2" s="1"/>
  <c r="T88" i="2"/>
  <c r="AK88" i="2"/>
  <c r="AK89" i="2" s="1"/>
  <c r="AL86" i="2"/>
  <c r="AH86" i="2"/>
  <c r="AD86" i="2"/>
  <c r="AA86" i="2"/>
  <c r="Z86" i="2"/>
  <c r="AN86" i="2"/>
  <c r="AK86" i="2"/>
  <c r="AJ86" i="2"/>
  <c r="AG86" i="2"/>
  <c r="AF86" i="2"/>
  <c r="AC86" i="2"/>
  <c r="AB86" i="2"/>
  <c r="T86" i="2"/>
  <c r="AM86" i="2"/>
  <c r="AN84" i="2"/>
  <c r="AJ84" i="2"/>
  <c r="AJ85" i="2" s="1"/>
  <c r="AF84" i="2"/>
  <c r="AB84" i="2"/>
  <c r="AM84" i="2"/>
  <c r="AL84" i="2"/>
  <c r="AI84" i="2"/>
  <c r="U84" i="2"/>
  <c r="AE84" i="2"/>
  <c r="AD84" i="2"/>
  <c r="AA84" i="2"/>
  <c r="Z84" i="2"/>
  <c r="Y84" i="2"/>
  <c r="AK84" i="2"/>
  <c r="AL82" i="2"/>
  <c r="AH82" i="2"/>
  <c r="AD82" i="2"/>
  <c r="Z82" i="2"/>
  <c r="AN82" i="2"/>
  <c r="AM82" i="2"/>
  <c r="AK82" i="2"/>
  <c r="AJ82" i="2"/>
  <c r="AI82" i="2"/>
  <c r="AG82" i="2"/>
  <c r="AF82" i="2"/>
  <c r="AE82" i="2"/>
  <c r="AC82" i="2"/>
  <c r="AB82" i="2"/>
  <c r="AB83" i="2" s="1"/>
  <c r="AA82" i="2"/>
  <c r="T82" i="2"/>
  <c r="AN80" i="2"/>
  <c r="AN81" i="2" s="1"/>
  <c r="AJ80" i="2"/>
  <c r="AF80" i="2"/>
  <c r="AF81" i="2" s="1"/>
  <c r="AB80" i="2"/>
  <c r="AM80" i="2"/>
  <c r="AL80" i="2"/>
  <c r="AK80" i="2"/>
  <c r="AI80" i="2"/>
  <c r="U80" i="2"/>
  <c r="AG80" i="2"/>
  <c r="AE80" i="2"/>
  <c r="AD80" i="2"/>
  <c r="AC80" i="2"/>
  <c r="AA80" i="2"/>
  <c r="Z80" i="2"/>
  <c r="Y80" i="2"/>
  <c r="AL78" i="2"/>
  <c r="AH78" i="2"/>
  <c r="AD78" i="2"/>
  <c r="Z78" i="2"/>
  <c r="AN78" i="2"/>
  <c r="AM78" i="2"/>
  <c r="AK78" i="2"/>
  <c r="AK79" i="2" s="1"/>
  <c r="AJ78" i="2"/>
  <c r="AI78" i="2"/>
  <c r="AG78" i="2"/>
  <c r="AF78" i="2"/>
  <c r="AF79" i="2" s="1"/>
  <c r="AE78" i="2"/>
  <c r="AC78" i="2"/>
  <c r="AC79" i="2" s="1"/>
  <c r="AB78" i="2"/>
  <c r="AA78" i="2"/>
  <c r="T78" i="2"/>
  <c r="AN76" i="2"/>
  <c r="AN77" i="2" s="1"/>
  <c r="AJ76" i="2"/>
  <c r="AF76" i="2"/>
  <c r="AF77" i="2" s="1"/>
  <c r="AB76" i="2"/>
  <c r="AM76" i="2"/>
  <c r="AL76" i="2"/>
  <c r="AK76" i="2"/>
  <c r="AI76" i="2"/>
  <c r="U76" i="2"/>
  <c r="AG76" i="2"/>
  <c r="AE76" i="2"/>
  <c r="AD76" i="2"/>
  <c r="AC76" i="2"/>
  <c r="AA76" i="2"/>
  <c r="Z76" i="2"/>
  <c r="Y76" i="2"/>
  <c r="AL74" i="2"/>
  <c r="AH74" i="2"/>
  <c r="AD74" i="2"/>
  <c r="Z74" i="2"/>
  <c r="AN74" i="2"/>
  <c r="AM74" i="2"/>
  <c r="AJ74" i="2"/>
  <c r="AI74" i="2"/>
  <c r="U74" i="2"/>
  <c r="AF74" i="2"/>
  <c r="AE74" i="2"/>
  <c r="AB74" i="2"/>
  <c r="AB75" i="2" s="1"/>
  <c r="AA74" i="2"/>
  <c r="T74" i="2"/>
  <c r="AK74" i="2"/>
  <c r="AK75" i="2" s="1"/>
  <c r="AN72" i="2"/>
  <c r="AJ72" i="2"/>
  <c r="AF72" i="2"/>
  <c r="AF73" i="2" s="1"/>
  <c r="AE72" i="2"/>
  <c r="AE73" i="2" s="1"/>
  <c r="AB72" i="2"/>
  <c r="AB73" i="2" s="1"/>
  <c r="AA72" i="2"/>
  <c r="AA73" i="2" s="1"/>
  <c r="AL72" i="2"/>
  <c r="AK72" i="2"/>
  <c r="AK73" i="2" s="1"/>
  <c r="U72" i="2"/>
  <c r="AG72" i="2"/>
  <c r="AD72" i="2"/>
  <c r="AC72" i="2"/>
  <c r="Z72" i="2"/>
  <c r="Y72" i="2"/>
  <c r="AM72" i="2"/>
  <c r="AM73" i="2" s="1"/>
  <c r="AL70" i="2"/>
  <c r="AH70" i="2"/>
  <c r="AD70" i="2"/>
  <c r="Z70" i="2"/>
  <c r="AN70" i="2"/>
  <c r="AM70" i="2"/>
  <c r="AJ70" i="2"/>
  <c r="AI70" i="2"/>
  <c r="U70" i="2"/>
  <c r="AF70" i="2"/>
  <c r="AE70" i="2"/>
  <c r="AB70" i="2"/>
  <c r="AA70" i="2"/>
  <c r="T70" i="2"/>
  <c r="AK70" i="2"/>
  <c r="AN68" i="2"/>
  <c r="AM68" i="2"/>
  <c r="AJ68" i="2"/>
  <c r="AI68" i="2"/>
  <c r="AF68" i="2"/>
  <c r="AE68" i="2"/>
  <c r="AB68" i="2"/>
  <c r="AA68" i="2"/>
  <c r="AL68" i="2"/>
  <c r="AK68" i="2"/>
  <c r="U68" i="2"/>
  <c r="AG68" i="2"/>
  <c r="AD68" i="2"/>
  <c r="AC68" i="2"/>
  <c r="Z68" i="2"/>
  <c r="Y68" i="2"/>
  <c r="AL66" i="2"/>
  <c r="AL67" i="2" s="1"/>
  <c r="AH66" i="2"/>
  <c r="AD66" i="2"/>
  <c r="Z66" i="2"/>
  <c r="AN66" i="2"/>
  <c r="AN67" i="2" s="1"/>
  <c r="AM66" i="2"/>
  <c r="AM67" i="2" s="1"/>
  <c r="AJ66" i="2"/>
  <c r="AJ67" i="2" s="1"/>
  <c r="AI66" i="2"/>
  <c r="AI67" i="2" s="1"/>
  <c r="U66" i="2"/>
  <c r="AF66" i="2"/>
  <c r="AE66" i="2"/>
  <c r="AB66" i="2"/>
  <c r="AA66" i="2"/>
  <c r="T66" i="2"/>
  <c r="AK66" i="2"/>
  <c r="AN64" i="2"/>
  <c r="AM64" i="2"/>
  <c r="AJ64" i="2"/>
  <c r="AI64" i="2"/>
  <c r="AF64" i="2"/>
  <c r="AE64" i="2"/>
  <c r="AB64" i="2"/>
  <c r="AA64" i="2"/>
  <c r="AL64" i="2"/>
  <c r="AK64" i="2"/>
  <c r="U64" i="2"/>
  <c r="AG64" i="2"/>
  <c r="AD64" i="2"/>
  <c r="AC64" i="2"/>
  <c r="Z64" i="2"/>
  <c r="Y64" i="2"/>
  <c r="AL62" i="2"/>
  <c r="AL63" i="2" s="1"/>
  <c r="AH62" i="2"/>
  <c r="AD62" i="2"/>
  <c r="Z62" i="2"/>
  <c r="AN62" i="2"/>
  <c r="AM62" i="2"/>
  <c r="AM63" i="2" s="1"/>
  <c r="AJ62" i="2"/>
  <c r="AJ63" i="2" s="1"/>
  <c r="AI62" i="2"/>
  <c r="AI63" i="2" s="1"/>
  <c r="U62" i="2"/>
  <c r="AF62" i="2"/>
  <c r="AE62" i="2"/>
  <c r="AB62" i="2"/>
  <c r="AA62" i="2"/>
  <c r="T62" i="2"/>
  <c r="AK62" i="2"/>
  <c r="AN60" i="2"/>
  <c r="AM60" i="2"/>
  <c r="AJ60" i="2"/>
  <c r="AI60" i="2"/>
  <c r="AF60" i="2"/>
  <c r="AE60" i="2"/>
  <c r="AB60" i="2"/>
  <c r="AA60" i="2"/>
  <c r="AL60" i="2"/>
  <c r="AK60" i="2"/>
  <c r="U60" i="2"/>
  <c r="AG60" i="2"/>
  <c r="AD60" i="2"/>
  <c r="AC60" i="2"/>
  <c r="Z60" i="2"/>
  <c r="Y60" i="2"/>
  <c r="AL58" i="2"/>
  <c r="AL59" i="2" s="1"/>
  <c r="AH58" i="2"/>
  <c r="AD58" i="2"/>
  <c r="Z58" i="2"/>
  <c r="AN58" i="2"/>
  <c r="AN59" i="2" s="1"/>
  <c r="AM58" i="2"/>
  <c r="AM59" i="2" s="1"/>
  <c r="AJ58" i="2"/>
  <c r="AJ59" i="2" s="1"/>
  <c r="AI58" i="2"/>
  <c r="AI59" i="2" s="1"/>
  <c r="U58" i="2"/>
  <c r="AF58" i="2"/>
  <c r="AE58" i="2"/>
  <c r="AB58" i="2"/>
  <c r="AA58" i="2"/>
  <c r="T58" i="2"/>
  <c r="AK58" i="2"/>
  <c r="AN56" i="2"/>
  <c r="AM56" i="2"/>
  <c r="AJ56" i="2"/>
  <c r="AI56" i="2"/>
  <c r="AF56" i="2"/>
  <c r="AE56" i="2"/>
  <c r="AB56" i="2"/>
  <c r="AA56" i="2"/>
  <c r="AL56" i="2"/>
  <c r="AK56" i="2"/>
  <c r="U56" i="2"/>
  <c r="AG56" i="2"/>
  <c r="AD56" i="2"/>
  <c r="AC56" i="2"/>
  <c r="Z56" i="2"/>
  <c r="Y56" i="2"/>
  <c r="AL54" i="2"/>
  <c r="AL55" i="2" s="1"/>
  <c r="AH54" i="2"/>
  <c r="AD54" i="2"/>
  <c r="Z54" i="2"/>
  <c r="AN54" i="2"/>
  <c r="AN55" i="2" s="1"/>
  <c r="AM54" i="2"/>
  <c r="AM55" i="2" s="1"/>
  <c r="AJ54" i="2"/>
  <c r="AJ55" i="2" s="1"/>
  <c r="AI54" i="2"/>
  <c r="AI55" i="2" s="1"/>
  <c r="U54" i="2"/>
  <c r="AF54" i="2"/>
  <c r="AE54" i="2"/>
  <c r="AB54" i="2"/>
  <c r="AA54" i="2"/>
  <c r="T54" i="2"/>
  <c r="AK54" i="2"/>
  <c r="AN52" i="2"/>
  <c r="AM52" i="2"/>
  <c r="AJ52" i="2"/>
  <c r="AI52" i="2"/>
  <c r="AF52" i="2"/>
  <c r="AE52" i="2"/>
  <c r="AB52" i="2"/>
  <c r="AA52" i="2"/>
  <c r="AL52" i="2"/>
  <c r="AK52" i="2"/>
  <c r="U52" i="2"/>
  <c r="AG52" i="2"/>
  <c r="AD52" i="2"/>
  <c r="AC52" i="2"/>
  <c r="Z52" i="2"/>
  <c r="Y52" i="2"/>
  <c r="AL50" i="2"/>
  <c r="AL51" i="2" s="1"/>
  <c r="AH50" i="2"/>
  <c r="AD50" i="2"/>
  <c r="Z50" i="2"/>
  <c r="AN50" i="2"/>
  <c r="AN51" i="2" s="1"/>
  <c r="AM50" i="2"/>
  <c r="AM51" i="2" s="1"/>
  <c r="AJ50" i="2"/>
  <c r="AJ51" i="2" s="1"/>
  <c r="AI50" i="2"/>
  <c r="AI51" i="2" s="1"/>
  <c r="U50" i="2"/>
  <c r="AF50" i="2"/>
  <c r="AE50" i="2"/>
  <c r="AB50" i="2"/>
  <c r="AA50" i="2"/>
  <c r="T50" i="2"/>
  <c r="AK50" i="2"/>
  <c r="AN48" i="2"/>
  <c r="AM48" i="2"/>
  <c r="AJ48" i="2"/>
  <c r="AI48" i="2"/>
  <c r="AF48" i="2"/>
  <c r="AE48" i="2"/>
  <c r="AB48" i="2"/>
  <c r="AA48" i="2"/>
  <c r="AL48" i="2"/>
  <c r="AK48" i="2"/>
  <c r="U48" i="2"/>
  <c r="AG48" i="2"/>
  <c r="AD48" i="2"/>
  <c r="AC48" i="2"/>
  <c r="Z48" i="2"/>
  <c r="Y48" i="2"/>
  <c r="AL46" i="2"/>
  <c r="AL47" i="2" s="1"/>
  <c r="AH46" i="2"/>
  <c r="AD46" i="2"/>
  <c r="Z46" i="2"/>
  <c r="AN46" i="2"/>
  <c r="AN47" i="2" s="1"/>
  <c r="AM46" i="2"/>
  <c r="AM47" i="2" s="1"/>
  <c r="AJ46" i="2"/>
  <c r="AJ47" i="2" s="1"/>
  <c r="AI46" i="2"/>
  <c r="U46" i="2"/>
  <c r="AF46" i="2"/>
  <c r="AE46" i="2"/>
  <c r="AB46" i="2"/>
  <c r="AA46" i="2"/>
  <c r="T46" i="2"/>
  <c r="AK46" i="2"/>
  <c r="AN44" i="2"/>
  <c r="AM44" i="2"/>
  <c r="AJ44" i="2"/>
  <c r="AI44" i="2"/>
  <c r="AF44" i="2"/>
  <c r="AE44" i="2"/>
  <c r="AB44" i="2"/>
  <c r="AA44" i="2"/>
  <c r="AL44" i="2"/>
  <c r="AK44" i="2"/>
  <c r="U44" i="2"/>
  <c r="AG44" i="2"/>
  <c r="AD44" i="2"/>
  <c r="AC44" i="2"/>
  <c r="Z44" i="2"/>
  <c r="Y44" i="2"/>
  <c r="AL42" i="2"/>
  <c r="AL43" i="2" s="1"/>
  <c r="AH42" i="2"/>
  <c r="AD42" i="2"/>
  <c r="Z42" i="2"/>
  <c r="AN42" i="2"/>
  <c r="AN43" i="2" s="1"/>
  <c r="AM42" i="2"/>
  <c r="AM43" i="2" s="1"/>
  <c r="AJ42" i="2"/>
  <c r="AJ43" i="2" s="1"/>
  <c r="AI42" i="2"/>
  <c r="AI43" i="2" s="1"/>
  <c r="U42" i="2"/>
  <c r="AF42" i="2"/>
  <c r="AE42" i="2"/>
  <c r="AB42" i="2"/>
  <c r="AA42" i="2"/>
  <c r="T42" i="2"/>
  <c r="AK42" i="2"/>
  <c r="AN40" i="2"/>
  <c r="AM40" i="2"/>
  <c r="AJ40" i="2"/>
  <c r="AI40" i="2"/>
  <c r="AF40" i="2"/>
  <c r="AE40" i="2"/>
  <c r="AB40" i="2"/>
  <c r="AA40" i="2"/>
  <c r="AL40" i="2"/>
  <c r="AK40" i="2"/>
  <c r="U40" i="2"/>
  <c r="AG40" i="2"/>
  <c r="AD40" i="2"/>
  <c r="AC40" i="2"/>
  <c r="Z40" i="2"/>
  <c r="Y40" i="2"/>
  <c r="AL38" i="2"/>
  <c r="AL39" i="2" s="1"/>
  <c r="AH38" i="2"/>
  <c r="AD38" i="2"/>
  <c r="Z38" i="2"/>
  <c r="AN38" i="2"/>
  <c r="AN39" i="2" s="1"/>
  <c r="AM38" i="2"/>
  <c r="AM39" i="2" s="1"/>
  <c r="AJ38" i="2"/>
  <c r="AI38" i="2"/>
  <c r="AI39" i="2" s="1"/>
  <c r="U38" i="2"/>
  <c r="AF38" i="2"/>
  <c r="AE38" i="2"/>
  <c r="AB38" i="2"/>
  <c r="AA38" i="2"/>
  <c r="T38" i="2"/>
  <c r="AK38" i="2"/>
  <c r="AN36" i="2"/>
  <c r="AM36" i="2"/>
  <c r="AJ36" i="2"/>
  <c r="AI36" i="2"/>
  <c r="AF36" i="2"/>
  <c r="AE36" i="2"/>
  <c r="AB36" i="2"/>
  <c r="AA36" i="2"/>
  <c r="AL36" i="2"/>
  <c r="AK36" i="2"/>
  <c r="U36" i="2"/>
  <c r="AG36" i="2"/>
  <c r="AD36" i="2"/>
  <c r="AC36" i="2"/>
  <c r="Z36" i="2"/>
  <c r="Y36" i="2"/>
  <c r="AL34" i="2"/>
  <c r="AL35" i="2" s="1"/>
  <c r="AH34" i="2"/>
  <c r="AD34" i="2"/>
  <c r="Z34" i="2"/>
  <c r="AN34" i="2"/>
  <c r="AN35" i="2" s="1"/>
  <c r="AM34" i="2"/>
  <c r="AM35" i="2" s="1"/>
  <c r="AJ34" i="2"/>
  <c r="AJ35" i="2" s="1"/>
  <c r="AI34" i="2"/>
  <c r="AI35" i="2" s="1"/>
  <c r="U34" i="2"/>
  <c r="AF34" i="2"/>
  <c r="AE34" i="2"/>
  <c r="AB34" i="2"/>
  <c r="AA34" i="2"/>
  <c r="T34" i="2"/>
  <c r="AK34" i="2"/>
  <c r="AN32" i="2"/>
  <c r="AM32" i="2"/>
  <c r="AJ32" i="2"/>
  <c r="AI32" i="2"/>
  <c r="AF32" i="2"/>
  <c r="AE32" i="2"/>
  <c r="AB32" i="2"/>
  <c r="AA32" i="2"/>
  <c r="AL32" i="2"/>
  <c r="AK32" i="2"/>
  <c r="U32" i="2"/>
  <c r="AG32" i="2"/>
  <c r="AD32" i="2"/>
  <c r="AC32" i="2"/>
  <c r="Z32" i="2"/>
  <c r="Y32" i="2"/>
  <c r="AL30" i="2"/>
  <c r="AL31" i="2" s="1"/>
  <c r="AH30" i="2"/>
  <c r="AD30" i="2"/>
  <c r="Z30" i="2"/>
  <c r="AN30" i="2"/>
  <c r="AN31" i="2" s="1"/>
  <c r="AM30" i="2"/>
  <c r="AJ30" i="2"/>
  <c r="AJ31" i="2" s="1"/>
  <c r="AI30" i="2"/>
  <c r="U30" i="2"/>
  <c r="AF30" i="2"/>
  <c r="AE30" i="2"/>
  <c r="AB30" i="2"/>
  <c r="AA30" i="2"/>
  <c r="T30" i="2"/>
  <c r="AK30" i="2"/>
  <c r="AN28" i="2"/>
  <c r="AM28" i="2"/>
  <c r="AJ28" i="2"/>
  <c r="AI28" i="2"/>
  <c r="AF28" i="2"/>
  <c r="AE28" i="2"/>
  <c r="AB28" i="2"/>
  <c r="AA28" i="2"/>
  <c r="AL28" i="2"/>
  <c r="AK28" i="2"/>
  <c r="U28" i="2"/>
  <c r="AG28" i="2"/>
  <c r="AD28" i="2"/>
  <c r="AC28" i="2"/>
  <c r="Z28" i="2"/>
  <c r="Y28" i="2"/>
  <c r="AL26" i="2"/>
  <c r="AL27" i="2" s="1"/>
  <c r="AH26" i="2"/>
  <c r="AD26" i="2"/>
  <c r="Z26" i="2"/>
  <c r="AN26" i="2"/>
  <c r="AN27" i="2" s="1"/>
  <c r="AM26" i="2"/>
  <c r="AM27" i="2" s="1"/>
  <c r="AJ26" i="2"/>
  <c r="AJ27" i="2" s="1"/>
  <c r="AI26" i="2"/>
  <c r="AI27" i="2" s="1"/>
  <c r="U26" i="2"/>
  <c r="AF26" i="2"/>
  <c r="AE26" i="2"/>
  <c r="AB26" i="2"/>
  <c r="AA26" i="2"/>
  <c r="T26" i="2"/>
  <c r="AK26" i="2"/>
  <c r="AN24" i="2"/>
  <c r="AM24" i="2"/>
  <c r="AJ24" i="2"/>
  <c r="AI24" i="2"/>
  <c r="AF24" i="2"/>
  <c r="AE24" i="2"/>
  <c r="AB24" i="2"/>
  <c r="AA24" i="2"/>
  <c r="AL24" i="2"/>
  <c r="AK24" i="2"/>
  <c r="U24" i="2"/>
  <c r="AG24" i="2"/>
  <c r="AD24" i="2"/>
  <c r="AC24" i="2"/>
  <c r="Z24" i="2"/>
  <c r="Y24" i="2"/>
  <c r="AL22" i="2"/>
  <c r="AL23" i="2" s="1"/>
  <c r="AH22" i="2"/>
  <c r="AD22" i="2"/>
  <c r="Z22" i="2"/>
  <c r="AN22" i="2"/>
  <c r="AN23" i="2" s="1"/>
  <c r="AM22" i="2"/>
  <c r="AM23" i="2" s="1"/>
  <c r="AJ22" i="2"/>
  <c r="AJ23" i="2" s="1"/>
  <c r="AI22" i="2"/>
  <c r="AI23" i="2" s="1"/>
  <c r="U22" i="2"/>
  <c r="AF22" i="2"/>
  <c r="AE22" i="2"/>
  <c r="AB22" i="2"/>
  <c r="AA22" i="2"/>
  <c r="T22" i="2"/>
  <c r="AK22" i="2"/>
  <c r="AN20" i="2"/>
  <c r="AM20" i="2"/>
  <c r="AJ20" i="2"/>
  <c r="AI20" i="2"/>
  <c r="AF20" i="2"/>
  <c r="AE20" i="2"/>
  <c r="AB20" i="2"/>
  <c r="AA20" i="2"/>
  <c r="AL20" i="2"/>
  <c r="AK20" i="2"/>
  <c r="U20" i="2"/>
  <c r="AG20" i="2"/>
  <c r="AD20" i="2"/>
  <c r="AC20" i="2"/>
  <c r="Z20" i="2"/>
  <c r="Y20" i="2"/>
  <c r="AL18" i="2"/>
  <c r="AL19" i="2" s="1"/>
  <c r="AH18" i="2"/>
  <c r="AD18" i="2"/>
  <c r="Z18" i="2"/>
  <c r="AN18" i="2"/>
  <c r="AN19" i="2" s="1"/>
  <c r="AM18" i="2"/>
  <c r="AM19" i="2" s="1"/>
  <c r="AJ18" i="2"/>
  <c r="AJ19" i="2" s="1"/>
  <c r="AI18" i="2"/>
  <c r="AI19" i="2" s="1"/>
  <c r="U18" i="2"/>
  <c r="AF18" i="2"/>
  <c r="AE18" i="2"/>
  <c r="AB18" i="2"/>
  <c r="AA18" i="2"/>
  <c r="T18" i="2"/>
  <c r="AK18" i="2"/>
  <c r="AJ39" i="2" l="1"/>
  <c r="AL151" i="2"/>
  <c r="AI47" i="2"/>
  <c r="AN63" i="2"/>
  <c r="AL237" i="2"/>
  <c r="AD253" i="2"/>
  <c r="AK253" i="2"/>
  <c r="AL29" i="2"/>
  <c r="AL45" i="2"/>
  <c r="AL61" i="2"/>
  <c r="AI121" i="2"/>
  <c r="AI125" i="2"/>
  <c r="AK147" i="2"/>
  <c r="AL149" i="2"/>
  <c r="AI153" i="2"/>
  <c r="AD167" i="2"/>
  <c r="AJ169" i="2"/>
  <c r="AN199" i="2"/>
  <c r="AJ207" i="2"/>
  <c r="AL213" i="2"/>
  <c r="AN213" i="2"/>
  <c r="AF215" i="2"/>
  <c r="AJ223" i="2"/>
  <c r="Z237" i="2"/>
  <c r="AD239" i="2"/>
  <c r="AH169" i="2"/>
  <c r="AD173" i="2"/>
  <c r="AD177" i="2"/>
  <c r="AD181" i="2"/>
  <c r="Z229" i="2"/>
  <c r="AD231" i="2"/>
  <c r="AH245" i="2"/>
  <c r="Z247" i="2"/>
  <c r="AA251" i="2"/>
  <c r="AI253" i="2"/>
  <c r="AC262" i="2"/>
  <c r="AF278" i="2"/>
  <c r="AB304" i="2"/>
  <c r="AF177" i="2"/>
  <c r="AF181" i="2"/>
  <c r="AD213" i="2"/>
  <c r="AB221" i="2"/>
  <c r="AL229" i="2"/>
  <c r="AD245" i="2"/>
  <c r="AN245" i="2"/>
  <c r="AC251" i="2"/>
  <c r="Z253" i="2"/>
  <c r="AE270" i="2"/>
  <c r="AK278" i="2"/>
  <c r="AD304" i="2"/>
  <c r="AI49" i="2"/>
  <c r="AJ53" i="2"/>
  <c r="Z310" i="2"/>
  <c r="AA19" i="2"/>
  <c r="AD21" i="2"/>
  <c r="AB23" i="2"/>
  <c r="AK27" i="2"/>
  <c r="AE27" i="2"/>
  <c r="AF31" i="2"/>
  <c r="AA35" i="2"/>
  <c r="AD37" i="2"/>
  <c r="AB39" i="2"/>
  <c r="AK43" i="2"/>
  <c r="AE43" i="2"/>
  <c r="AF47" i="2"/>
  <c r="AA51" i="2"/>
  <c r="AD53" i="2"/>
  <c r="AB55" i="2"/>
  <c r="AK59" i="2"/>
  <c r="AE59" i="2"/>
  <c r="AF63" i="2"/>
  <c r="AA67" i="2"/>
  <c r="AD69" i="2"/>
  <c r="AL73" i="2"/>
  <c r="AL77" i="2"/>
  <c r="AL81" i="2"/>
  <c r="AL121" i="2"/>
  <c r="AL125" i="2"/>
  <c r="AL129" i="2"/>
  <c r="AL133" i="2"/>
  <c r="AL137" i="2"/>
  <c r="AL141" i="2"/>
  <c r="AB169" i="2"/>
  <c r="AJ173" i="2"/>
  <c r="AJ177" i="2"/>
  <c r="AJ181" i="2"/>
  <c r="AL187" i="2"/>
  <c r="AB193" i="2"/>
  <c r="AJ193" i="2"/>
  <c r="AD205" i="2"/>
  <c r="AI31" i="2"/>
  <c r="AJ21" i="2"/>
  <c r="AK21" i="2"/>
  <c r="AA29" i="2"/>
  <c r="Z33" i="2"/>
  <c r="AA45" i="2"/>
  <c r="Z49" i="2"/>
  <c r="AB49" i="2"/>
  <c r="AK53" i="2"/>
  <c r="AA61" i="2"/>
  <c r="Z65" i="2"/>
  <c r="AB65" i="2"/>
  <c r="AK69" i="2"/>
  <c r="AA71" i="2"/>
  <c r="AF83" i="2"/>
  <c r="AN91" i="2"/>
  <c r="AE147" i="2"/>
  <c r="Z153" i="2"/>
  <c r="AB153" i="2"/>
  <c r="AN159" i="2"/>
  <c r="AF161" i="2"/>
  <c r="AF199" i="2"/>
  <c r="AI33" i="2"/>
  <c r="AJ37" i="2"/>
  <c r="AB33" i="2"/>
  <c r="AK37" i="2"/>
  <c r="AM91" i="2"/>
  <c r="AF93" i="2"/>
  <c r="AK187" i="2"/>
  <c r="AD199" i="2"/>
  <c r="AB207" i="2"/>
  <c r="AB223" i="2"/>
  <c r="AN177" i="2"/>
  <c r="AN181" i="2"/>
  <c r="AH183" i="2"/>
  <c r="AB247" i="2"/>
  <c r="Z304" i="2"/>
  <c r="AM31" i="2"/>
  <c r="AI21" i="2"/>
  <c r="AJ25" i="2"/>
  <c r="AL33" i="2"/>
  <c r="AI37" i="2"/>
  <c r="AJ41" i="2"/>
  <c r="AL49" i="2"/>
  <c r="AI53" i="2"/>
  <c r="AJ57" i="2"/>
  <c r="AL65" i="2"/>
  <c r="AI69" i="2"/>
  <c r="AL75" i="2"/>
  <c r="AM77" i="2"/>
  <c r="AL79" i="2"/>
  <c r="AM81" i="2"/>
  <c r="AF85" i="2"/>
  <c r="Z87" i="2"/>
  <c r="AJ91" i="2"/>
  <c r="AJ179" i="2"/>
  <c r="AD185" i="2"/>
  <c r="AJ211" i="2"/>
  <c r="AF219" i="2"/>
  <c r="AJ227" i="2"/>
  <c r="AJ278" i="2"/>
  <c r="AK292" i="2"/>
  <c r="Z21" i="2"/>
  <c r="AB21" i="2"/>
  <c r="AK25" i="2"/>
  <c r="AA33" i="2"/>
  <c r="Z37" i="2"/>
  <c r="AB37" i="2"/>
  <c r="AK41" i="2"/>
  <c r="AA49" i="2"/>
  <c r="Z53" i="2"/>
  <c r="AB53" i="2"/>
  <c r="AK57" i="2"/>
  <c r="AA65" i="2"/>
  <c r="AI65" i="2"/>
  <c r="Z69" i="2"/>
  <c r="AB69" i="2"/>
  <c r="AJ69" i="2"/>
  <c r="AF71" i="2"/>
  <c r="AM71" i="2"/>
  <c r="AN73" i="2"/>
  <c r="AI77" i="2"/>
  <c r="Z83" i="2"/>
  <c r="AB87" i="2"/>
  <c r="AB211" i="2"/>
  <c r="AB227" i="2"/>
  <c r="AD229" i="2"/>
  <c r="Z243" i="2"/>
  <c r="AL245" i="2"/>
  <c r="AC247" i="2"/>
  <c r="AF19" i="2"/>
  <c r="AA23" i="2"/>
  <c r="AD25" i="2"/>
  <c r="AB27" i="2"/>
  <c r="AK31" i="2"/>
  <c r="AE31" i="2"/>
  <c r="AF35" i="2"/>
  <c r="AA39" i="2"/>
  <c r="AD41" i="2"/>
  <c r="AB43" i="2"/>
  <c r="AK47" i="2"/>
  <c r="AE47" i="2"/>
  <c r="AF51" i="2"/>
  <c r="AA55" i="2"/>
  <c r="AD57" i="2"/>
  <c r="AB59" i="2"/>
  <c r="AK63" i="2"/>
  <c r="AE63" i="2"/>
  <c r="AF67" i="2"/>
  <c r="AL71" i="2"/>
  <c r="AM85" i="2"/>
  <c r="AN85" i="2"/>
  <c r="AJ119" i="2"/>
  <c r="AF145" i="2"/>
  <c r="AK151" i="2"/>
  <c r="AM157" i="2"/>
  <c r="AB165" i="2"/>
  <c r="AD179" i="2"/>
  <c r="AA193" i="2"/>
  <c r="AK197" i="2"/>
  <c r="AL25" i="2"/>
  <c r="AI29" i="2"/>
  <c r="AJ33" i="2"/>
  <c r="AL41" i="2"/>
  <c r="AI45" i="2"/>
  <c r="AJ49" i="2"/>
  <c r="AL57" i="2"/>
  <c r="AI61" i="2"/>
  <c r="AJ65" i="2"/>
  <c r="AN71" i="2"/>
  <c r="AD75" i="2"/>
  <c r="AE77" i="2"/>
  <c r="AD79" i="2"/>
  <c r="AE81" i="2"/>
  <c r="AK83" i="2"/>
  <c r="AD83" i="2"/>
  <c r="AK87" i="2"/>
  <c r="Z121" i="2"/>
  <c r="AE121" i="2"/>
  <c r="Z125" i="2"/>
  <c r="AE125" i="2"/>
  <c r="Z129" i="2"/>
  <c r="Z133" i="2"/>
  <c r="Z137" i="2"/>
  <c r="Z141" i="2"/>
  <c r="AK145" i="2"/>
  <c r="AI149" i="2"/>
  <c r="AJ153" i="2"/>
  <c r="AC157" i="2"/>
  <c r="AK157" i="2"/>
  <c r="AF171" i="2"/>
  <c r="AN171" i="2"/>
  <c r="AJ203" i="2"/>
  <c r="AN209" i="2"/>
  <c r="AD215" i="2"/>
  <c r="AN233" i="2"/>
  <c r="AB241" i="2"/>
  <c r="AJ243" i="2"/>
  <c r="AD243" i="2"/>
  <c r="Z251" i="2"/>
  <c r="AK270" i="2"/>
  <c r="AK276" i="2"/>
  <c r="AA278" i="2"/>
  <c r="AE280" i="2"/>
  <c r="AF286" i="2"/>
  <c r="AF294" i="2"/>
  <c r="AL302" i="2"/>
  <c r="AJ304" i="2"/>
  <c r="AD306" i="2"/>
  <c r="AL306" i="2"/>
  <c r="AN306" i="2"/>
  <c r="AF308" i="2"/>
  <c r="AA25" i="2"/>
  <c r="Z29" i="2"/>
  <c r="AB29" i="2"/>
  <c r="AK33" i="2"/>
  <c r="AA41" i="2"/>
  <c r="Z45" i="2"/>
  <c r="AB45" i="2"/>
  <c r="AK49" i="2"/>
  <c r="AA57" i="2"/>
  <c r="Z61" i="2"/>
  <c r="AB61" i="2"/>
  <c r="AK65" i="2"/>
  <c r="AB71" i="2"/>
  <c r="AJ77" i="2"/>
  <c r="AB79" i="2"/>
  <c r="AJ81" i="2"/>
  <c r="AB123" i="2"/>
  <c r="AB127" i="2"/>
  <c r="AB131" i="2"/>
  <c r="AB135" i="2"/>
  <c r="AB139" i="2"/>
  <c r="AL145" i="2"/>
  <c r="Z149" i="2"/>
  <c r="AB149" i="2"/>
  <c r="AK153" i="2"/>
  <c r="Z159" i="2"/>
  <c r="AF165" i="2"/>
  <c r="AJ167" i="2"/>
  <c r="AK191" i="2"/>
  <c r="Z235" i="2"/>
  <c r="AD237" i="2"/>
  <c r="AK304" i="2"/>
  <c r="AB19" i="2"/>
  <c r="AK23" i="2"/>
  <c r="AE23" i="2"/>
  <c r="AF27" i="2"/>
  <c r="AA31" i="2"/>
  <c r="AD33" i="2"/>
  <c r="AB35" i="2"/>
  <c r="AK39" i="2"/>
  <c r="AE39" i="2"/>
  <c r="AF43" i="2"/>
  <c r="AA47" i="2"/>
  <c r="AD49" i="2"/>
  <c r="AB51" i="2"/>
  <c r="AK55" i="2"/>
  <c r="AE55" i="2"/>
  <c r="AF59" i="2"/>
  <c r="AA63" i="2"/>
  <c r="AD65" i="2"/>
  <c r="AB67" i="2"/>
  <c r="AL83" i="2"/>
  <c r="AA85" i="2"/>
  <c r="AL87" i="2"/>
  <c r="AB91" i="2"/>
  <c r="AB115" i="2"/>
  <c r="AF115" i="2"/>
  <c r="AJ115" i="2"/>
  <c r="AB119" i="2"/>
  <c r="AB155" i="2"/>
  <c r="AL163" i="2"/>
  <c r="AH171" i="2"/>
  <c r="AH179" i="2"/>
  <c r="AB183" i="2"/>
  <c r="AJ185" i="2"/>
  <c r="AA187" i="2"/>
  <c r="AI187" i="2"/>
  <c r="AL191" i="2"/>
  <c r="AH193" i="2"/>
  <c r="AB225" i="2"/>
  <c r="AB233" i="2"/>
  <c r="AJ235" i="2"/>
  <c r="AD235" i="2"/>
  <c r="AN241" i="2"/>
  <c r="AA247" i="2"/>
  <c r="AF249" i="2"/>
  <c r="AE253" i="2"/>
  <c r="AA262" i="2"/>
  <c r="AE266" i="2"/>
  <c r="AF276" i="2"/>
  <c r="AE296" i="2"/>
  <c r="AL21" i="2"/>
  <c r="AI25" i="2"/>
  <c r="AJ29" i="2"/>
  <c r="AL37" i="2"/>
  <c r="AI41" i="2"/>
  <c r="AJ45" i="2"/>
  <c r="AL53" i="2"/>
  <c r="AI57" i="2"/>
  <c r="AJ61" i="2"/>
  <c r="AL69" i="2"/>
  <c r="AD73" i="2"/>
  <c r="AF75" i="2"/>
  <c r="AA77" i="2"/>
  <c r="AA81" i="2"/>
  <c r="AN87" i="2"/>
  <c r="AH97" i="2"/>
  <c r="AA121" i="2"/>
  <c r="AA125" i="2"/>
  <c r="AA147" i="2"/>
  <c r="AJ149" i="2"/>
  <c r="AD157" i="2"/>
  <c r="AN157" i="2"/>
  <c r="AF159" i="2"/>
  <c r="AJ161" i="2"/>
  <c r="AK173" i="2"/>
  <c r="AD187" i="2"/>
  <c r="AL205" i="2"/>
  <c r="AN205" i="2"/>
  <c r="AF207" i="2"/>
  <c r="AB209" i="2"/>
  <c r="AJ219" i="2"/>
  <c r="AN229" i="2"/>
  <c r="Z233" i="2"/>
  <c r="AN237" i="2"/>
  <c r="Z241" i="2"/>
  <c r="AF245" i="2"/>
  <c r="AL253" i="2"/>
  <c r="AA270" i="2"/>
  <c r="AE278" i="2"/>
  <c r="AJ286" i="2"/>
  <c r="AF292" i="2"/>
  <c r="AJ294" i="2"/>
  <c r="AN304" i="2"/>
  <c r="AA21" i="2"/>
  <c r="Z25" i="2"/>
  <c r="AB25" i="2"/>
  <c r="AK29" i="2"/>
  <c r="AA37" i="2"/>
  <c r="Z41" i="2"/>
  <c r="AB41" i="2"/>
  <c r="AK45" i="2"/>
  <c r="AA53" i="2"/>
  <c r="Z57" i="2"/>
  <c r="AB57" i="2"/>
  <c r="AK61" i="2"/>
  <c r="AA69" i="2"/>
  <c r="AK71" i="2"/>
  <c r="AE71" i="2"/>
  <c r="AJ73" i="2"/>
  <c r="AF89" i="2"/>
  <c r="AL97" i="2"/>
  <c r="AH121" i="2"/>
  <c r="AM121" i="2"/>
  <c r="AL123" i="2"/>
  <c r="AH125" i="2"/>
  <c r="AM125" i="2"/>
  <c r="AL127" i="2"/>
  <c r="AH129" i="2"/>
  <c r="AL131" i="2"/>
  <c r="AH133" i="2"/>
  <c r="AL135" i="2"/>
  <c r="AH137" i="2"/>
  <c r="AL139" i="2"/>
  <c r="AL143" i="2"/>
  <c r="AB147" i="2"/>
  <c r="AK149" i="2"/>
  <c r="AL153" i="2"/>
  <c r="AD163" i="2"/>
  <c r="AJ165" i="2"/>
  <c r="AF169" i="2"/>
  <c r="Z171" i="2"/>
  <c r="AJ171" i="2"/>
  <c r="AN173" i="2"/>
  <c r="AN185" i="2"/>
  <c r="AK189" i="2"/>
  <c r="AD191" i="2"/>
  <c r="AM193" i="2"/>
  <c r="AJ199" i="2"/>
  <c r="AD201" i="2"/>
  <c r="AF203" i="2"/>
  <c r="AD207" i="2"/>
  <c r="AD211" i="2"/>
  <c r="AB213" i="2"/>
  <c r="AJ215" i="2"/>
  <c r="AD221" i="2"/>
  <c r="AL221" i="2"/>
  <c r="AN221" i="2"/>
  <c r="AF223" i="2"/>
  <c r="AL231" i="2"/>
  <c r="AB235" i="2"/>
  <c r="AA245" i="2"/>
  <c r="AK247" i="2"/>
  <c r="AB249" i="2"/>
  <c r="AE251" i="2"/>
  <c r="AA257" i="2"/>
  <c r="AJ270" i="2"/>
  <c r="AF282" i="2"/>
  <c r="AK286" i="2"/>
  <c r="AK294" i="2"/>
  <c r="AB306" i="2"/>
  <c r="AK308" i="2"/>
  <c r="Z308" i="2"/>
  <c r="AL310" i="2"/>
  <c r="AK19" i="2"/>
  <c r="AE19" i="2"/>
  <c r="AF23" i="2"/>
  <c r="AA27" i="2"/>
  <c r="AD29" i="2"/>
  <c r="AB31" i="2"/>
  <c r="AK35" i="2"/>
  <c r="AE35" i="2"/>
  <c r="AF39" i="2"/>
  <c r="AA43" i="2"/>
  <c r="AD45" i="2"/>
  <c r="AB47" i="2"/>
  <c r="AK51" i="2"/>
  <c r="AE51" i="2"/>
  <c r="AF55" i="2"/>
  <c r="AA59" i="2"/>
  <c r="AD61" i="2"/>
  <c r="AB63" i="2"/>
  <c r="AK67" i="2"/>
  <c r="AE67" i="2"/>
  <c r="Z75" i="2"/>
  <c r="Z79" i="2"/>
  <c r="AI81" i="2"/>
  <c r="AK85" i="2"/>
  <c r="AD85" i="2"/>
  <c r="AK91" i="2"/>
  <c r="Z97" i="2"/>
  <c r="AL119" i="2"/>
  <c r="AJ123" i="2"/>
  <c r="AJ127" i="2"/>
  <c r="AJ131" i="2"/>
  <c r="AJ135" i="2"/>
  <c r="AJ139" i="2"/>
  <c r="AJ143" i="2"/>
  <c r="AB151" i="2"/>
  <c r="AK155" i="2"/>
  <c r="Z157" i="2"/>
  <c r="AH157" i="2"/>
  <c r="AJ159" i="2"/>
  <c r="AB161" i="2"/>
  <c r="AL167" i="2"/>
  <c r="AK171" i="2"/>
  <c r="AF173" i="2"/>
  <c r="AH175" i="2"/>
  <c r="AJ175" i="2"/>
  <c r="AD183" i="2"/>
  <c r="AL183" i="2"/>
  <c r="AF185" i="2"/>
  <c r="AA191" i="2"/>
  <c r="AI191" i="2"/>
  <c r="AF193" i="2"/>
  <c r="AN193" i="2"/>
  <c r="AL193" i="2"/>
  <c r="AB199" i="2"/>
  <c r="AB205" i="2"/>
  <c r="AB215" i="2"/>
  <c r="AD223" i="2"/>
  <c r="AD227" i="2"/>
  <c r="AB229" i="2"/>
  <c r="AJ231" i="2"/>
  <c r="Z231" i="2"/>
  <c r="AD233" i="2"/>
  <c r="AL233" i="2"/>
  <c r="AB237" i="2"/>
  <c r="AJ239" i="2"/>
  <c r="Z239" i="2"/>
  <c r="AD241" i="2"/>
  <c r="AL241" i="2"/>
  <c r="AB245" i="2"/>
  <c r="AE247" i="2"/>
  <c r="AC253" i="2"/>
  <c r="AA286" i="2"/>
  <c r="AE290" i="2"/>
  <c r="AA294" i="2"/>
  <c r="AE298" i="2"/>
  <c r="AF304" i="2"/>
  <c r="AK310" i="2"/>
  <c r="AB203" i="2"/>
  <c r="AB201" i="2"/>
  <c r="AJ71" i="2"/>
  <c r="Z73" i="2"/>
  <c r="AE89" i="2"/>
  <c r="AM89" i="2"/>
  <c r="AM93" i="2"/>
  <c r="Z95" i="2"/>
  <c r="AH95" i="2"/>
  <c r="AD175" i="2"/>
  <c r="AB219" i="2"/>
  <c r="AB217" i="2"/>
  <c r="AK245" i="2"/>
  <c r="AB253" i="2"/>
  <c r="AJ75" i="2"/>
  <c r="AN75" i="2"/>
  <c r="Z77" i="2"/>
  <c r="AD77" i="2"/>
  <c r="AJ79" i="2"/>
  <c r="AN79" i="2"/>
  <c r="Z81" i="2"/>
  <c r="AD81" i="2"/>
  <c r="AJ83" i="2"/>
  <c r="AN83" i="2"/>
  <c r="Z85" i="2"/>
  <c r="AL85" i="2"/>
  <c r="AF87" i="2"/>
  <c r="AJ87" i="2"/>
  <c r="AD95" i="2"/>
  <c r="AL95" i="2"/>
  <c r="AA99" i="2"/>
  <c r="AE99" i="2"/>
  <c r="AI99" i="2"/>
  <c r="AM99" i="2"/>
  <c r="AC101" i="2"/>
  <c r="AK101" i="2"/>
  <c r="AA103" i="2"/>
  <c r="AE103" i="2"/>
  <c r="AI103" i="2"/>
  <c r="AM103" i="2"/>
  <c r="AC105" i="2"/>
  <c r="AK105" i="2"/>
  <c r="AA107" i="2"/>
  <c r="AE107" i="2"/>
  <c r="AI107" i="2"/>
  <c r="AM107" i="2"/>
  <c r="AC109" i="2"/>
  <c r="AK109" i="2"/>
  <c r="AA111" i="2"/>
  <c r="AE111" i="2"/>
  <c r="AJ259" i="2"/>
  <c r="AK268" i="2"/>
  <c r="AB85" i="2"/>
  <c r="AH163" i="2"/>
  <c r="AH167" i="2"/>
  <c r="AD171" i="2"/>
  <c r="AB173" i="2"/>
  <c r="AH187" i="2"/>
  <c r="AH191" i="2"/>
  <c r="AF201" i="2"/>
  <c r="AN201" i="2"/>
  <c r="AD209" i="2"/>
  <c r="AL209" i="2"/>
  <c r="AF217" i="2"/>
  <c r="AN217" i="2"/>
  <c r="AD225" i="2"/>
  <c r="AL225" i="2"/>
  <c r="AH253" i="2"/>
  <c r="AF298" i="2"/>
  <c r="AJ302" i="2"/>
  <c r="AI111" i="2"/>
  <c r="AM111" i="2"/>
  <c r="AC113" i="2"/>
  <c r="AK113" i="2"/>
  <c r="AA115" i="2"/>
  <c r="AE115" i="2"/>
  <c r="AI115" i="2"/>
  <c r="AM115" i="2"/>
  <c r="AC117" i="2"/>
  <c r="AK117" i="2"/>
  <c r="AD121" i="2"/>
  <c r="AN123" i="2"/>
  <c r="AD125" i="2"/>
  <c r="AN127" i="2"/>
  <c r="AD129" i="2"/>
  <c r="AN131" i="2"/>
  <c r="AD133" i="2"/>
  <c r="AN135" i="2"/>
  <c r="AD137" i="2"/>
  <c r="AN139" i="2"/>
  <c r="AD141" i="2"/>
  <c r="AH141" i="2"/>
  <c r="AB143" i="2"/>
  <c r="AN143" i="2"/>
  <c r="AD145" i="2"/>
  <c r="AH145" i="2"/>
  <c r="AF147" i="2"/>
  <c r="AN147" i="2"/>
  <c r="AD149" i="2"/>
  <c r="AH149" i="2"/>
  <c r="AF151" i="2"/>
  <c r="AN151" i="2"/>
  <c r="AD153" i="2"/>
  <c r="AH153" i="2"/>
  <c r="AF155" i="2"/>
  <c r="AN155" i="2"/>
  <c r="AL157" i="2"/>
  <c r="AB157" i="2"/>
  <c r="AJ157" i="2"/>
  <c r="AH159" i="2"/>
  <c r="Z161" i="2"/>
  <c r="Z165" i="2"/>
  <c r="Z169" i="2"/>
  <c r="AH173" i="2"/>
  <c r="AF175" i="2"/>
  <c r="AN175" i="2"/>
  <c r="AH177" i="2"/>
  <c r="AF179" i="2"/>
  <c r="AN179" i="2"/>
  <c r="AH181" i="2"/>
  <c r="AF183" i="2"/>
  <c r="AN183" i="2"/>
  <c r="AH185" i="2"/>
  <c r="AE187" i="2"/>
  <c r="AM187" i="2"/>
  <c r="AE191" i="2"/>
  <c r="AM191" i="2"/>
  <c r="AD203" i="2"/>
  <c r="AF211" i="2"/>
  <c r="AN211" i="2"/>
  <c r="AD219" i="2"/>
  <c r="AF227" i="2"/>
  <c r="AN227" i="2"/>
  <c r="AH229" i="2"/>
  <c r="AH233" i="2"/>
  <c r="AH237" i="2"/>
  <c r="AH241" i="2"/>
  <c r="AL249" i="2"/>
  <c r="AC249" i="2"/>
  <c r="AF253" i="2"/>
  <c r="AJ257" i="2"/>
  <c r="AE274" i="2"/>
  <c r="AE282" i="2"/>
  <c r="AK284" i="2"/>
  <c r="AJ308" i="2"/>
  <c r="AN115" i="2"/>
  <c r="Z117" i="2"/>
  <c r="AH117" i="2"/>
  <c r="AF119" i="2"/>
  <c r="AN119" i="2"/>
  <c r="AK127" i="2"/>
  <c r="AA129" i="2"/>
  <c r="AE129" i="2"/>
  <c r="AI129" i="2"/>
  <c r="AM129" i="2"/>
  <c r="AC131" i="2"/>
  <c r="AK131" i="2"/>
  <c r="AA133" i="2"/>
  <c r="AE133" i="2"/>
  <c r="AI133" i="2"/>
  <c r="AM133" i="2"/>
  <c r="AC135" i="2"/>
  <c r="AK135" i="2"/>
  <c r="AA137" i="2"/>
  <c r="AE137" i="2"/>
  <c r="AI137" i="2"/>
  <c r="AM137" i="2"/>
  <c r="AC139" i="2"/>
  <c r="AK139" i="2"/>
  <c r="AA141" i="2"/>
  <c r="AE141" i="2"/>
  <c r="AI141" i="2"/>
  <c r="AM141" i="2"/>
  <c r="AC143" i="2"/>
  <c r="AK143" i="2"/>
  <c r="AA145" i="2"/>
  <c r="AE145" i="2"/>
  <c r="AI145" i="2"/>
  <c r="AM145" i="2"/>
  <c r="AC147" i="2"/>
  <c r="AM149" i="2"/>
  <c r="AM153" i="2"/>
  <c r="AD161" i="2"/>
  <c r="AF163" i="2"/>
  <c r="AN163" i="2"/>
  <c r="AD165" i="2"/>
  <c r="AF167" i="2"/>
  <c r="AN167" i="2"/>
  <c r="AD169" i="2"/>
  <c r="Z173" i="2"/>
  <c r="AL173" i="2"/>
  <c r="Z177" i="2"/>
  <c r="AL177" i="2"/>
  <c r="Z181" i="2"/>
  <c r="AL181" i="2"/>
  <c r="Z185" i="2"/>
  <c r="AL201" i="2"/>
  <c r="AF209" i="2"/>
  <c r="AD217" i="2"/>
  <c r="AL217" i="2"/>
  <c r="AF225" i="2"/>
  <c r="AN225" i="2"/>
  <c r="AF231" i="2"/>
  <c r="AN231" i="2"/>
  <c r="AF235" i="2"/>
  <c r="AN235" i="2"/>
  <c r="AF239" i="2"/>
  <c r="AN239" i="2"/>
  <c r="AF243" i="2"/>
  <c r="AN243" i="2"/>
  <c r="AB251" i="2"/>
  <c r="AN251" i="2"/>
  <c r="AK251" i="2"/>
  <c r="AE264" i="2"/>
  <c r="AF300" i="2"/>
  <c r="AH308" i="2"/>
  <c r="AA87" i="2"/>
  <c r="AA89" i="2"/>
  <c r="AJ89" i="2"/>
  <c r="Z91" i="2"/>
  <c r="AA91" i="2"/>
  <c r="AA93" i="2"/>
  <c r="AE91" i="2"/>
  <c r="AE93" i="2"/>
  <c r="AJ93" i="2"/>
  <c r="Z19" i="2"/>
  <c r="AE21" i="2"/>
  <c r="AM21" i="2"/>
  <c r="Z23" i="2"/>
  <c r="AE25" i="2"/>
  <c r="AM25" i="2"/>
  <c r="Z27" i="2"/>
  <c r="AE29" i="2"/>
  <c r="AM29" i="2"/>
  <c r="Z31" i="2"/>
  <c r="AE33" i="2"/>
  <c r="AM33" i="2"/>
  <c r="Z35" i="2"/>
  <c r="AE37" i="2"/>
  <c r="AM37" i="2"/>
  <c r="Z39" i="2"/>
  <c r="AE41" i="2"/>
  <c r="AM41" i="2"/>
  <c r="Z43" i="2"/>
  <c r="AE45" i="2"/>
  <c r="AM45" i="2"/>
  <c r="Z47" i="2"/>
  <c r="AE49" i="2"/>
  <c r="AM49" i="2"/>
  <c r="Z51" i="2"/>
  <c r="AE53" i="2"/>
  <c r="AM53" i="2"/>
  <c r="Z55" i="2"/>
  <c r="AE57" i="2"/>
  <c r="AM57" i="2"/>
  <c r="Z59" i="2"/>
  <c r="AE61" i="2"/>
  <c r="AM61" i="2"/>
  <c r="Z63" i="2"/>
  <c r="AE65" i="2"/>
  <c r="AM65" i="2"/>
  <c r="Z67" i="2"/>
  <c r="AE69" i="2"/>
  <c r="AM69" i="2"/>
  <c r="Z71" i="2"/>
  <c r="AA75" i="2"/>
  <c r="AE75" i="2"/>
  <c r="AI75" i="2"/>
  <c r="AM75" i="2"/>
  <c r="AC77" i="2"/>
  <c r="AK77" i="2"/>
  <c r="AB77" i="2"/>
  <c r="AA79" i="2"/>
  <c r="AE79" i="2"/>
  <c r="AI79" i="2"/>
  <c r="AM79" i="2"/>
  <c r="AC81" i="2"/>
  <c r="AK81" i="2"/>
  <c r="AB81" i="2"/>
  <c r="AA83" i="2"/>
  <c r="AE83" i="2"/>
  <c r="AI83" i="2"/>
  <c r="AM83" i="2"/>
  <c r="AM87" i="2"/>
  <c r="AD87" i="2"/>
  <c r="AN89" i="2"/>
  <c r="AI91" i="2"/>
  <c r="AN93" i="2"/>
  <c r="AD19" i="2"/>
  <c r="AF21" i="2"/>
  <c r="AN21" i="2"/>
  <c r="AD23" i="2"/>
  <c r="AF25" i="2"/>
  <c r="AN25" i="2"/>
  <c r="AD27" i="2"/>
  <c r="AF29" i="2"/>
  <c r="AN29" i="2"/>
  <c r="AD31" i="2"/>
  <c r="AF33" i="2"/>
  <c r="AN33" i="2"/>
  <c r="AD35" i="2"/>
  <c r="AF37" i="2"/>
  <c r="AN37" i="2"/>
  <c r="AD39" i="2"/>
  <c r="AF41" i="2"/>
  <c r="AN41" i="2"/>
  <c r="AD43" i="2"/>
  <c r="AF45" i="2"/>
  <c r="AN45" i="2"/>
  <c r="AD47" i="2"/>
  <c r="AF49" i="2"/>
  <c r="AN49" i="2"/>
  <c r="AD51" i="2"/>
  <c r="AF53" i="2"/>
  <c r="AN53" i="2"/>
  <c r="AD55" i="2"/>
  <c r="AF57" i="2"/>
  <c r="AN57" i="2"/>
  <c r="AD59" i="2"/>
  <c r="AF61" i="2"/>
  <c r="AN61" i="2"/>
  <c r="AD63" i="2"/>
  <c r="AF65" i="2"/>
  <c r="AN65" i="2"/>
  <c r="AD67" i="2"/>
  <c r="AF69" i="2"/>
  <c r="AN69" i="2"/>
  <c r="AD71" i="2"/>
  <c r="AB89" i="2"/>
  <c r="AD91" i="2"/>
  <c r="AL91" i="2"/>
  <c r="AB93" i="2"/>
  <c r="AH20" i="2"/>
  <c r="AH21" i="2" s="1"/>
  <c r="AH24" i="2"/>
  <c r="AH25" i="2" s="1"/>
  <c r="AH28" i="2"/>
  <c r="AH29" i="2" s="1"/>
  <c r="AH32" i="2"/>
  <c r="AH33" i="2" s="1"/>
  <c r="AH36" i="2"/>
  <c r="AH37" i="2" s="1"/>
  <c r="AH40" i="2"/>
  <c r="AH41" i="2" s="1"/>
  <c r="AH44" i="2"/>
  <c r="AH45" i="2" s="1"/>
  <c r="AH48" i="2"/>
  <c r="AH49" i="2" s="1"/>
  <c r="AH52" i="2"/>
  <c r="AH53" i="2" s="1"/>
  <c r="AH56" i="2"/>
  <c r="AH57" i="2" s="1"/>
  <c r="AH60" i="2"/>
  <c r="AH61" i="2" s="1"/>
  <c r="AH64" i="2"/>
  <c r="AH65" i="2" s="1"/>
  <c r="AH68" i="2"/>
  <c r="AH69" i="2" s="1"/>
  <c r="AH72" i="2"/>
  <c r="AH73" i="2" s="1"/>
  <c r="AH76" i="2"/>
  <c r="AH77" i="2" s="1"/>
  <c r="U78" i="2"/>
  <c r="AH80" i="2"/>
  <c r="AH81" i="2" s="1"/>
  <c r="U82" i="2"/>
  <c r="AH84" i="2"/>
  <c r="AH85" i="2" s="1"/>
  <c r="U86" i="2"/>
  <c r="AH88" i="2"/>
  <c r="AH89" i="2" s="1"/>
  <c r="U90" i="2"/>
  <c r="AH92" i="2"/>
  <c r="AH93" i="2" s="1"/>
  <c r="U94" i="2"/>
  <c r="AB96" i="2"/>
  <c r="AB97" i="2" s="1"/>
  <c r="AF96" i="2"/>
  <c r="AF97" i="2" s="1"/>
  <c r="AJ96" i="2"/>
  <c r="AJ97" i="2" s="1"/>
  <c r="AN96" i="2"/>
  <c r="AN97" i="2" s="1"/>
  <c r="AC99" i="2"/>
  <c r="AK99" i="2"/>
  <c r="AA101" i="2"/>
  <c r="AE101" i="2"/>
  <c r="AI101" i="2"/>
  <c r="AM101" i="2"/>
  <c r="AC103" i="2"/>
  <c r="AK103" i="2"/>
  <c r="AA105" i="2"/>
  <c r="AE105" i="2"/>
  <c r="AI105" i="2"/>
  <c r="AM105" i="2"/>
  <c r="AC107" i="2"/>
  <c r="AK107" i="2"/>
  <c r="AA109" i="2"/>
  <c r="AE109" i="2"/>
  <c r="AI109" i="2"/>
  <c r="AM109" i="2"/>
  <c r="AC111" i="2"/>
  <c r="AK111" i="2"/>
  <c r="AA113" i="2"/>
  <c r="AE113" i="2"/>
  <c r="AI113" i="2"/>
  <c r="AM113" i="2"/>
  <c r="AC115" i="2"/>
  <c r="AK115" i="2"/>
  <c r="AN117" i="2"/>
  <c r="AA117" i="2"/>
  <c r="AE117" i="2"/>
  <c r="AI117" i="2"/>
  <c r="AM117" i="2"/>
  <c r="AC119" i="2"/>
  <c r="AK119" i="2"/>
  <c r="Z119" i="2"/>
  <c r="AN121" i="2"/>
  <c r="AD123" i="2"/>
  <c r="AN125" i="2"/>
  <c r="AD127" i="2"/>
  <c r="AN129" i="2"/>
  <c r="AD131" i="2"/>
  <c r="AN133" i="2"/>
  <c r="AD135" i="2"/>
  <c r="AN137" i="2"/>
  <c r="AD139" i="2"/>
  <c r="AN141" i="2"/>
  <c r="AD143" i="2"/>
  <c r="AN145" i="2"/>
  <c r="AD147" i="2"/>
  <c r="AF149" i="2"/>
  <c r="AN149" i="2"/>
  <c r="AD151" i="2"/>
  <c r="AF153" i="2"/>
  <c r="AN153" i="2"/>
  <c r="AD155" i="2"/>
  <c r="AK177" i="2"/>
  <c r="AK175" i="2"/>
  <c r="AK181" i="2"/>
  <c r="AK179" i="2"/>
  <c r="AK185" i="2"/>
  <c r="AK183" i="2"/>
  <c r="Y18" i="2"/>
  <c r="AC18" i="2"/>
  <c r="AC19" i="2" s="1"/>
  <c r="AG18" i="2"/>
  <c r="T20" i="2"/>
  <c r="Y22" i="2"/>
  <c r="AC22" i="2"/>
  <c r="AC23" i="2" s="1"/>
  <c r="AG22" i="2"/>
  <c r="T24" i="2"/>
  <c r="Y26" i="2"/>
  <c r="AC26" i="2"/>
  <c r="AC27" i="2" s="1"/>
  <c r="AG26" i="2"/>
  <c r="T28" i="2"/>
  <c r="Y30" i="2"/>
  <c r="AC30" i="2"/>
  <c r="AC31" i="2" s="1"/>
  <c r="AG30" i="2"/>
  <c r="T32" i="2"/>
  <c r="Y34" i="2"/>
  <c r="AC34" i="2"/>
  <c r="AC35" i="2" s="1"/>
  <c r="AG34" i="2"/>
  <c r="T36" i="2"/>
  <c r="Y38" i="2"/>
  <c r="AC38" i="2"/>
  <c r="AC39" i="2" s="1"/>
  <c r="AG38" i="2"/>
  <c r="T40" i="2"/>
  <c r="Y42" i="2"/>
  <c r="AC42" i="2"/>
  <c r="AC43" i="2" s="1"/>
  <c r="AG42" i="2"/>
  <c r="T44" i="2"/>
  <c r="Y46" i="2"/>
  <c r="AC46" i="2"/>
  <c r="AC47" i="2" s="1"/>
  <c r="AG46" i="2"/>
  <c r="T48" i="2"/>
  <c r="Y50" i="2"/>
  <c r="AC50" i="2"/>
  <c r="AC51" i="2" s="1"/>
  <c r="AG50" i="2"/>
  <c r="T52" i="2"/>
  <c r="Y54" i="2"/>
  <c r="AC54" i="2"/>
  <c r="AC55" i="2" s="1"/>
  <c r="AG54" i="2"/>
  <c r="T56" i="2"/>
  <c r="Y58" i="2"/>
  <c r="AC58" i="2"/>
  <c r="AC59" i="2" s="1"/>
  <c r="AG58" i="2"/>
  <c r="T60" i="2"/>
  <c r="Y62" i="2"/>
  <c r="AC62" i="2"/>
  <c r="AC63" i="2" s="1"/>
  <c r="AG62" i="2"/>
  <c r="T64" i="2"/>
  <c r="Y66" i="2"/>
  <c r="AC66" i="2"/>
  <c r="AC67" i="2" s="1"/>
  <c r="AG66" i="2"/>
  <c r="T68" i="2"/>
  <c r="Y70" i="2"/>
  <c r="AC70" i="2"/>
  <c r="AC71" i="2" s="1"/>
  <c r="AG70" i="2"/>
  <c r="T72" i="2"/>
  <c r="AI72" i="2"/>
  <c r="AI73" i="2" s="1"/>
  <c r="Y74" i="2"/>
  <c r="AC74" i="2"/>
  <c r="AC75" i="2" s="1"/>
  <c r="AG74" i="2"/>
  <c r="T76" i="2"/>
  <c r="Y78" i="2"/>
  <c r="T80" i="2"/>
  <c r="Y82" i="2"/>
  <c r="T84" i="2"/>
  <c r="Y86" i="2"/>
  <c r="Y90" i="2"/>
  <c r="Y94" i="2"/>
  <c r="Y96" i="2"/>
  <c r="T96" i="2"/>
  <c r="AC96" i="2"/>
  <c r="AC97" i="2" s="1"/>
  <c r="AG96" i="2"/>
  <c r="AK96" i="2"/>
  <c r="AK97" i="2" s="1"/>
  <c r="U96" i="2"/>
  <c r="Z99" i="2"/>
  <c r="AD99" i="2"/>
  <c r="AH99" i="2"/>
  <c r="AL99" i="2"/>
  <c r="AB101" i="2"/>
  <c r="AF101" i="2"/>
  <c r="AJ101" i="2"/>
  <c r="AN101" i="2"/>
  <c r="Z103" i="2"/>
  <c r="AD103" i="2"/>
  <c r="AH103" i="2"/>
  <c r="AL103" i="2"/>
  <c r="AB105" i="2"/>
  <c r="AF105" i="2"/>
  <c r="AJ105" i="2"/>
  <c r="AN105" i="2"/>
  <c r="Z107" i="2"/>
  <c r="AD107" i="2"/>
  <c r="AH107" i="2"/>
  <c r="AL107" i="2"/>
  <c r="AB109" i="2"/>
  <c r="AF109" i="2"/>
  <c r="AJ109" i="2"/>
  <c r="AN109" i="2"/>
  <c r="Z111" i="2"/>
  <c r="AD111" i="2"/>
  <c r="AH111" i="2"/>
  <c r="AL111" i="2"/>
  <c r="AB113" i="2"/>
  <c r="AF113" i="2"/>
  <c r="AJ113" i="2"/>
  <c r="AN113" i="2"/>
  <c r="Z115" i="2"/>
  <c r="AD115" i="2"/>
  <c r="AH115" i="2"/>
  <c r="AL115" i="2"/>
  <c r="AB117" i="2"/>
  <c r="AF117" i="2"/>
  <c r="AJ117" i="2"/>
  <c r="AD119" i="2"/>
  <c r="AC121" i="2"/>
  <c r="AK121" i="2"/>
  <c r="AB121" i="2"/>
  <c r="AA123" i="2"/>
  <c r="AE123" i="2"/>
  <c r="AI123" i="2"/>
  <c r="AM123" i="2"/>
  <c r="AH123" i="2"/>
  <c r="AC125" i="2"/>
  <c r="AK125" i="2"/>
  <c r="AB125" i="2"/>
  <c r="AA127" i="2"/>
  <c r="AE127" i="2"/>
  <c r="AI127" i="2"/>
  <c r="AM127" i="2"/>
  <c r="AH127" i="2"/>
  <c r="AC129" i="2"/>
  <c r="AK129" i="2"/>
  <c r="AB129" i="2"/>
  <c r="AA131" i="2"/>
  <c r="AE131" i="2"/>
  <c r="AI131" i="2"/>
  <c r="AM131" i="2"/>
  <c r="AH131" i="2"/>
  <c r="AC133" i="2"/>
  <c r="AK133" i="2"/>
  <c r="AB133" i="2"/>
  <c r="AA135" i="2"/>
  <c r="AE135" i="2"/>
  <c r="AI135" i="2"/>
  <c r="AM135" i="2"/>
  <c r="AH135" i="2"/>
  <c r="AC137" i="2"/>
  <c r="AK137" i="2"/>
  <c r="AB137" i="2"/>
  <c r="AA139" i="2"/>
  <c r="AE139" i="2"/>
  <c r="AI139" i="2"/>
  <c r="AM139" i="2"/>
  <c r="AH139" i="2"/>
  <c r="AC141" i="2"/>
  <c r="AK141" i="2"/>
  <c r="AB141" i="2"/>
  <c r="AA143" i="2"/>
  <c r="AE143" i="2"/>
  <c r="AI143" i="2"/>
  <c r="AM143" i="2"/>
  <c r="AH143" i="2"/>
  <c r="AC145" i="2"/>
  <c r="AB145" i="2"/>
  <c r="AH147" i="2"/>
  <c r="AA149" i="2"/>
  <c r="AA151" i="2"/>
  <c r="AE149" i="2"/>
  <c r="AE151" i="2"/>
  <c r="AH151" i="2"/>
  <c r="AA153" i="2"/>
  <c r="AA155" i="2"/>
  <c r="AE153" i="2"/>
  <c r="AE155" i="2"/>
  <c r="AH155" i="2"/>
  <c r="AC84" i="2"/>
  <c r="AC85" i="2" s="1"/>
  <c r="AG84" i="2"/>
  <c r="AE86" i="2"/>
  <c r="AE87" i="2" s="1"/>
  <c r="AI86" i="2"/>
  <c r="AI87" i="2" s="1"/>
  <c r="Y88" i="2"/>
  <c r="AC88" i="2"/>
  <c r="AC89" i="2" s="1"/>
  <c r="AG88" i="2"/>
  <c r="Y92" i="2"/>
  <c r="AC92" i="2"/>
  <c r="AC93" i="2" s="1"/>
  <c r="AG92" i="2"/>
  <c r="AA96" i="2"/>
  <c r="AE96" i="2"/>
  <c r="AI96" i="2"/>
  <c r="AI97" i="2" s="1"/>
  <c r="AM96" i="2"/>
  <c r="AM97" i="2" s="1"/>
  <c r="AL117" i="2"/>
  <c r="AJ121" i="2"/>
  <c r="Z123" i="2"/>
  <c r="AJ125" i="2"/>
  <c r="Z127" i="2"/>
  <c r="AJ129" i="2"/>
  <c r="Z131" i="2"/>
  <c r="AJ133" i="2"/>
  <c r="Z135" i="2"/>
  <c r="AJ137" i="2"/>
  <c r="Z139" i="2"/>
  <c r="AJ141" i="2"/>
  <c r="Z143" i="2"/>
  <c r="AJ145" i="2"/>
  <c r="Z147" i="2"/>
  <c r="Z151" i="2"/>
  <c r="Z155" i="2"/>
  <c r="Y98" i="2"/>
  <c r="AG98" i="2"/>
  <c r="T100" i="2"/>
  <c r="Y102" i="2"/>
  <c r="AG102" i="2"/>
  <c r="T104" i="2"/>
  <c r="Y106" i="2"/>
  <c r="AG106" i="2"/>
  <c r="T108" i="2"/>
  <c r="Y110" i="2"/>
  <c r="AG110" i="2"/>
  <c r="T112" i="2"/>
  <c r="Y114" i="2"/>
  <c r="AG114" i="2"/>
  <c r="T116" i="2"/>
  <c r="Y118" i="2"/>
  <c r="AG118" i="2"/>
  <c r="T120" i="2"/>
  <c r="Y122" i="2"/>
  <c r="AG122" i="2"/>
  <c r="T124" i="2"/>
  <c r="Y126" i="2"/>
  <c r="AG126" i="2"/>
  <c r="T128" i="2"/>
  <c r="Y130" i="2"/>
  <c r="AG130" i="2"/>
  <c r="T132" i="2"/>
  <c r="Y134" i="2"/>
  <c r="AG134" i="2"/>
  <c r="T136" i="2"/>
  <c r="Y138" i="2"/>
  <c r="AG138" i="2"/>
  <c r="T140" i="2"/>
  <c r="Y142" i="2"/>
  <c r="AG142" i="2"/>
  <c r="T144" i="2"/>
  <c r="Y146" i="2"/>
  <c r="T148" i="2"/>
  <c r="Y150" i="2"/>
  <c r="AC150" i="2"/>
  <c r="AC151" i="2" s="1"/>
  <c r="AG150" i="2"/>
  <c r="T152" i="2"/>
  <c r="Y154" i="2"/>
  <c r="AC154" i="2"/>
  <c r="AC155" i="2" s="1"/>
  <c r="AG154" i="2"/>
  <c r="T156" i="2"/>
  <c r="AA160" i="2"/>
  <c r="AE160" i="2"/>
  <c r="AE161" i="2" s="1"/>
  <c r="AI160" i="2"/>
  <c r="AI161" i="2" s="1"/>
  <c r="AM160" i="2"/>
  <c r="AM161" i="2" s="1"/>
  <c r="AC160" i="2"/>
  <c r="AC161" i="2" s="1"/>
  <c r="AK160" i="2"/>
  <c r="AK161" i="2" s="1"/>
  <c r="T162" i="2"/>
  <c r="AA164" i="2"/>
  <c r="AA165" i="2" s="1"/>
  <c r="AE164" i="2"/>
  <c r="AE165" i="2" s="1"/>
  <c r="AI164" i="2"/>
  <c r="AI165" i="2" s="1"/>
  <c r="AM164" i="2"/>
  <c r="AM165" i="2" s="1"/>
  <c r="AC164" i="2"/>
  <c r="AK164" i="2"/>
  <c r="AK165" i="2" s="1"/>
  <c r="T166" i="2"/>
  <c r="AA168" i="2"/>
  <c r="AA169" i="2" s="1"/>
  <c r="AE168" i="2"/>
  <c r="AE169" i="2" s="1"/>
  <c r="AI168" i="2"/>
  <c r="AI169" i="2" s="1"/>
  <c r="AM168" i="2"/>
  <c r="AM169" i="2" s="1"/>
  <c r="AC168" i="2"/>
  <c r="AK168" i="2"/>
  <c r="AK169" i="2" s="1"/>
  <c r="T170" i="2"/>
  <c r="AA172" i="2"/>
  <c r="AA173" i="2" s="1"/>
  <c r="AE172" i="2"/>
  <c r="AE173" i="2" s="1"/>
  <c r="AI172" i="2"/>
  <c r="AI173" i="2" s="1"/>
  <c r="AM172" i="2"/>
  <c r="AM173" i="2" s="1"/>
  <c r="AC172" i="2"/>
  <c r="T174" i="2"/>
  <c r="AA176" i="2"/>
  <c r="AA177" i="2" s="1"/>
  <c r="AE176" i="2"/>
  <c r="AE177" i="2" s="1"/>
  <c r="AI176" i="2"/>
  <c r="AI177" i="2" s="1"/>
  <c r="AM176" i="2"/>
  <c r="AM177" i="2" s="1"/>
  <c r="AC176" i="2"/>
  <c r="T178" i="2"/>
  <c r="AA180" i="2"/>
  <c r="AA181" i="2" s="1"/>
  <c r="AE180" i="2"/>
  <c r="AE181" i="2" s="1"/>
  <c r="AI180" i="2"/>
  <c r="AI181" i="2" s="1"/>
  <c r="AM180" i="2"/>
  <c r="AM181" i="2" s="1"/>
  <c r="AC180" i="2"/>
  <c r="T182" i="2"/>
  <c r="AA184" i="2"/>
  <c r="AA185" i="2" s="1"/>
  <c r="AE184" i="2"/>
  <c r="AE185" i="2" s="1"/>
  <c r="AI184" i="2"/>
  <c r="AI185" i="2" s="1"/>
  <c r="AM184" i="2"/>
  <c r="AM185" i="2" s="1"/>
  <c r="AC184" i="2"/>
  <c r="AB187" i="2"/>
  <c r="AJ187" i="2"/>
  <c r="T188" i="2"/>
  <c r="Z189" i="2"/>
  <c r="AB191" i="2"/>
  <c r="AJ191" i="2"/>
  <c r="T192" i="2"/>
  <c r="Z193" i="2"/>
  <c r="AK207" i="2"/>
  <c r="AK205" i="2"/>
  <c r="AK223" i="2"/>
  <c r="AK221" i="2"/>
  <c r="U100" i="2"/>
  <c r="U104" i="2"/>
  <c r="U108" i="2"/>
  <c r="U112" i="2"/>
  <c r="U116" i="2"/>
  <c r="U120" i="2"/>
  <c r="U124" i="2"/>
  <c r="U128" i="2"/>
  <c r="U132" i="2"/>
  <c r="U136" i="2"/>
  <c r="U140" i="2"/>
  <c r="U144" i="2"/>
  <c r="U148" i="2"/>
  <c r="U152" i="2"/>
  <c r="U156" i="2"/>
  <c r="T158" i="2"/>
  <c r="U162" i="2"/>
  <c r="U166" i="2"/>
  <c r="U170" i="2"/>
  <c r="Z175" i="2"/>
  <c r="U174" i="2"/>
  <c r="AB177" i="2"/>
  <c r="Z179" i="2"/>
  <c r="U178" i="2"/>
  <c r="AB181" i="2"/>
  <c r="Z183" i="2"/>
  <c r="U182" i="2"/>
  <c r="AL185" i="2"/>
  <c r="U188" i="2"/>
  <c r="AD189" i="2"/>
  <c r="U192" i="2"/>
  <c r="U194" i="2"/>
  <c r="AG194" i="2"/>
  <c r="AK195" i="2"/>
  <c r="T194" i="2"/>
  <c r="AB196" i="2"/>
  <c r="AB197" i="2" s="1"/>
  <c r="AF196" i="2"/>
  <c r="AF197" i="2" s="1"/>
  <c r="AJ196" i="2"/>
  <c r="Y196" i="2"/>
  <c r="AN196" i="2"/>
  <c r="AN197" i="2" s="1"/>
  <c r="AC196" i="2"/>
  <c r="AC195" i="2" s="1"/>
  <c r="AA196" i="2"/>
  <c r="AA195" i="2" s="1"/>
  <c r="AE196" i="2"/>
  <c r="AE195" i="2" s="1"/>
  <c r="AI196" i="2"/>
  <c r="AI195" i="2" s="1"/>
  <c r="AM196" i="2"/>
  <c r="AM195" i="2" s="1"/>
  <c r="AK211" i="2"/>
  <c r="AK209" i="2"/>
  <c r="AK227" i="2"/>
  <c r="AK225" i="2"/>
  <c r="AE272" i="2"/>
  <c r="U158" i="2"/>
  <c r="T160" i="2"/>
  <c r="Y160" i="2"/>
  <c r="AI163" i="2"/>
  <c r="T164" i="2"/>
  <c r="Y164" i="2"/>
  <c r="T168" i="2"/>
  <c r="Y168" i="2"/>
  <c r="T172" i="2"/>
  <c r="T176" i="2"/>
  <c r="T180" i="2"/>
  <c r="U186" i="2"/>
  <c r="AF187" i="2"/>
  <c r="AN187" i="2"/>
  <c r="AH189" i="2"/>
  <c r="U190" i="2"/>
  <c r="AF191" i="2"/>
  <c r="AN191" i="2"/>
  <c r="AE193" i="2"/>
  <c r="AI193" i="2"/>
  <c r="AK215" i="2"/>
  <c r="AK213" i="2"/>
  <c r="AK231" i="2"/>
  <c r="AK229" i="2"/>
  <c r="AK235" i="2"/>
  <c r="AK233" i="2"/>
  <c r="AK239" i="2"/>
  <c r="AK237" i="2"/>
  <c r="AK243" i="2"/>
  <c r="AK241" i="2"/>
  <c r="AE288" i="2"/>
  <c r="AL159" i="2"/>
  <c r="U160" i="2"/>
  <c r="AH161" i="2"/>
  <c r="AJ163" i="2"/>
  <c r="U164" i="2"/>
  <c r="AH165" i="2"/>
  <c r="U168" i="2"/>
  <c r="AK203" i="2"/>
  <c r="AK201" i="2"/>
  <c r="AK219" i="2"/>
  <c r="AK217" i="2"/>
  <c r="T186" i="2"/>
  <c r="Y188" i="2"/>
  <c r="AC188" i="2"/>
  <c r="AG188" i="2"/>
  <c r="T190" i="2"/>
  <c r="Y192" i="2"/>
  <c r="AC192" i="2"/>
  <c r="AG192" i="2"/>
  <c r="Z196" i="2"/>
  <c r="Z195" i="2" s="1"/>
  <c r="AD196" i="2"/>
  <c r="AD197" i="2" s="1"/>
  <c r="AH196" i="2"/>
  <c r="AL196" i="2"/>
  <c r="AL197" i="2" s="1"/>
  <c r="U196" i="2"/>
  <c r="U200" i="2"/>
  <c r="U204" i="2"/>
  <c r="U208" i="2"/>
  <c r="U212" i="2"/>
  <c r="U216" i="2"/>
  <c r="U220" i="2"/>
  <c r="U224" i="2"/>
  <c r="U228" i="2"/>
  <c r="U232" i="2"/>
  <c r="U236" i="2"/>
  <c r="U240" i="2"/>
  <c r="Z245" i="2"/>
  <c r="U244" i="2"/>
  <c r="Z249" i="2"/>
  <c r="U248" i="2"/>
  <c r="U252" i="2"/>
  <c r="AB256" i="2"/>
  <c r="AN256" i="2"/>
  <c r="AN257" i="2" s="1"/>
  <c r="AF256" i="2"/>
  <c r="AF257" i="2" s="1"/>
  <c r="Y256" i="2"/>
  <c r="AK256" i="2"/>
  <c r="AK257" i="2" s="1"/>
  <c r="AE256" i="2"/>
  <c r="AE257" i="2" s="1"/>
  <c r="AM256" i="2"/>
  <c r="AM257" i="2" s="1"/>
  <c r="AI256" i="2"/>
  <c r="AI257" i="2" s="1"/>
  <c r="AA259" i="2"/>
  <c r="AN265" i="2"/>
  <c r="AN266" i="2" s="1"/>
  <c r="AC265" i="2"/>
  <c r="AC266" i="2" s="1"/>
  <c r="AB265" i="2"/>
  <c r="AB266" i="2" s="1"/>
  <c r="AK265" i="2"/>
  <c r="AK266" i="2" s="1"/>
  <c r="AJ265" i="2"/>
  <c r="Y265" i="2"/>
  <c r="AA265" i="2"/>
  <c r="AA266" i="2" s="1"/>
  <c r="AI265" i="2"/>
  <c r="AI266" i="2" s="1"/>
  <c r="AM265" i="2"/>
  <c r="AM266" i="2" s="1"/>
  <c r="AE268" i="2"/>
  <c r="AN273" i="2"/>
  <c r="AN274" i="2" s="1"/>
  <c r="AC273" i="2"/>
  <c r="AC274" i="2" s="1"/>
  <c r="AB273" i="2"/>
  <c r="AB274" i="2" s="1"/>
  <c r="AK273" i="2"/>
  <c r="AK274" i="2" s="1"/>
  <c r="AJ273" i="2"/>
  <c r="Y273" i="2"/>
  <c r="AA273" i="2"/>
  <c r="AA274" i="2" s="1"/>
  <c r="AI273" i="2"/>
  <c r="AI274" i="2" s="1"/>
  <c r="AM273" i="2"/>
  <c r="AM274" i="2" s="1"/>
  <c r="AE276" i="2"/>
  <c r="U283" i="2"/>
  <c r="AG283" i="2"/>
  <c r="AN289" i="2"/>
  <c r="AN290" i="2" s="1"/>
  <c r="AC289" i="2"/>
  <c r="AC290" i="2" s="1"/>
  <c r="AB289" i="2"/>
  <c r="AB290" i="2" s="1"/>
  <c r="AK289" i="2"/>
  <c r="AJ289" i="2"/>
  <c r="Y289" i="2"/>
  <c r="AA289" i="2"/>
  <c r="AA290" i="2" s="1"/>
  <c r="AI289" i="2"/>
  <c r="AI290" i="2" s="1"/>
  <c r="AM289" i="2"/>
  <c r="AM290" i="2" s="1"/>
  <c r="U299" i="2"/>
  <c r="AG299" i="2"/>
  <c r="R7" i="3"/>
  <c r="R9" i="3"/>
  <c r="R11" i="3"/>
  <c r="R13" i="3"/>
  <c r="R15" i="3"/>
  <c r="R17" i="3"/>
  <c r="R19" i="3"/>
  <c r="R21" i="3"/>
  <c r="R23" i="3"/>
  <c r="R25" i="3"/>
  <c r="R27" i="3"/>
  <c r="R29" i="3"/>
  <c r="R31" i="3"/>
  <c r="R33" i="3"/>
  <c r="R35" i="3"/>
  <c r="R37" i="3"/>
  <c r="Y198" i="2"/>
  <c r="AE249" i="2"/>
  <c r="AA255" i="2"/>
  <c r="AN261" i="2"/>
  <c r="AN262" i="2" s="1"/>
  <c r="AB261" i="2"/>
  <c r="AB262" i="2" s="1"/>
  <c r="AF261" i="2"/>
  <c r="AF262" i="2" s="1"/>
  <c r="Y261" i="2"/>
  <c r="AE261" i="2"/>
  <c r="AE262" i="2" s="1"/>
  <c r="AI261" i="2"/>
  <c r="AI262" i="2" s="1"/>
  <c r="U261" i="2"/>
  <c r="AM261" i="2"/>
  <c r="AM262" i="2" s="1"/>
  <c r="AJ261" i="2"/>
  <c r="AJ262" i="2" s="1"/>
  <c r="AE294" i="2"/>
  <c r="AE292" i="2"/>
  <c r="AD194" i="2"/>
  <c r="AD195" i="2" s="1"/>
  <c r="Z198" i="2"/>
  <c r="Z199" i="2" s="1"/>
  <c r="AH198" i="2"/>
  <c r="AH199" i="2" s="1"/>
  <c r="AJ201" i="2"/>
  <c r="Z202" i="2"/>
  <c r="Z203" i="2" s="1"/>
  <c r="AH202" i="2"/>
  <c r="AH203" i="2" s="1"/>
  <c r="AJ205" i="2"/>
  <c r="Z206" i="2"/>
  <c r="Z207" i="2" s="1"/>
  <c r="AH206" i="2"/>
  <c r="AH207" i="2" s="1"/>
  <c r="AJ209" i="2"/>
  <c r="Z210" i="2"/>
  <c r="Z211" i="2" s="1"/>
  <c r="AH210" i="2"/>
  <c r="AH211" i="2" s="1"/>
  <c r="AJ213" i="2"/>
  <c r="Z214" i="2"/>
  <c r="Z215" i="2" s="1"/>
  <c r="AH214" i="2"/>
  <c r="AH215" i="2" s="1"/>
  <c r="AJ217" i="2"/>
  <c r="Z218" i="2"/>
  <c r="Z219" i="2" s="1"/>
  <c r="AH218" i="2"/>
  <c r="AH219" i="2" s="1"/>
  <c r="AJ221" i="2"/>
  <c r="Z222" i="2"/>
  <c r="Z223" i="2" s="1"/>
  <c r="AH222" i="2"/>
  <c r="AH223" i="2" s="1"/>
  <c r="AJ225" i="2"/>
  <c r="Z226" i="2"/>
  <c r="Z227" i="2" s="1"/>
  <c r="AH226" i="2"/>
  <c r="AH227" i="2" s="1"/>
  <c r="AJ229" i="2"/>
  <c r="AH231" i="2"/>
  <c r="AJ233" i="2"/>
  <c r="AH235" i="2"/>
  <c r="AJ237" i="2"/>
  <c r="AH239" i="2"/>
  <c r="AJ241" i="2"/>
  <c r="AH243" i="2"/>
  <c r="AJ245" i="2"/>
  <c r="AC245" i="2"/>
  <c r="AD247" i="2"/>
  <c r="AL247" i="2"/>
  <c r="AN249" i="2"/>
  <c r="AK249" i="2"/>
  <c r="AL251" i="2"/>
  <c r="AN253" i="2"/>
  <c r="AK261" i="2"/>
  <c r="AK262" i="2" s="1"/>
  <c r="U267" i="2"/>
  <c r="AG267" i="2"/>
  <c r="T267" i="2"/>
  <c r="U275" i="2"/>
  <c r="AG275" i="2"/>
  <c r="T275" i="2"/>
  <c r="AN281" i="2"/>
  <c r="AN282" i="2" s="1"/>
  <c r="AC281" i="2"/>
  <c r="AC282" i="2" s="1"/>
  <c r="AB281" i="2"/>
  <c r="AB282" i="2" s="1"/>
  <c r="AK281" i="2"/>
  <c r="AJ281" i="2"/>
  <c r="Y281" i="2"/>
  <c r="AA281" i="2"/>
  <c r="AA282" i="2" s="1"/>
  <c r="AI281" i="2"/>
  <c r="AI282" i="2" s="1"/>
  <c r="AM281" i="2"/>
  <c r="AM282" i="2" s="1"/>
  <c r="U291" i="2"/>
  <c r="AG291" i="2"/>
  <c r="T291" i="2"/>
  <c r="AN297" i="2"/>
  <c r="AN298" i="2" s="1"/>
  <c r="AC297" i="2"/>
  <c r="AC298" i="2" s="1"/>
  <c r="AB297" i="2"/>
  <c r="AB298" i="2" s="1"/>
  <c r="AK297" i="2"/>
  <c r="AJ297" i="2"/>
  <c r="Y297" i="2"/>
  <c r="AA297" i="2"/>
  <c r="AA298" i="2" s="1"/>
  <c r="AI297" i="2"/>
  <c r="AI298" i="2" s="1"/>
  <c r="AM297" i="2"/>
  <c r="AM298" i="2" s="1"/>
  <c r="AA198" i="2"/>
  <c r="AA199" i="2" s="1"/>
  <c r="AE198" i="2"/>
  <c r="AE199" i="2" s="1"/>
  <c r="AI198" i="2"/>
  <c r="AI199" i="2" s="1"/>
  <c r="AM198" i="2"/>
  <c r="AM199" i="2" s="1"/>
  <c r="AC198" i="2"/>
  <c r="AC199" i="2" s="1"/>
  <c r="T200" i="2"/>
  <c r="AA202" i="2"/>
  <c r="AA203" i="2" s="1"/>
  <c r="AE202" i="2"/>
  <c r="AE203" i="2" s="1"/>
  <c r="AI202" i="2"/>
  <c r="AI203" i="2" s="1"/>
  <c r="AM202" i="2"/>
  <c r="AM203" i="2" s="1"/>
  <c r="AC202" i="2"/>
  <c r="AC203" i="2" s="1"/>
  <c r="T204" i="2"/>
  <c r="AA206" i="2"/>
  <c r="AA207" i="2" s="1"/>
  <c r="AE206" i="2"/>
  <c r="AE207" i="2" s="1"/>
  <c r="AI206" i="2"/>
  <c r="AI207" i="2" s="1"/>
  <c r="AM206" i="2"/>
  <c r="AM207" i="2" s="1"/>
  <c r="AC206" i="2"/>
  <c r="AC207" i="2" s="1"/>
  <c r="T208" i="2"/>
  <c r="AA210" i="2"/>
  <c r="AA211" i="2" s="1"/>
  <c r="AE210" i="2"/>
  <c r="AE211" i="2" s="1"/>
  <c r="AI210" i="2"/>
  <c r="AI211" i="2" s="1"/>
  <c r="AM210" i="2"/>
  <c r="AM211" i="2" s="1"/>
  <c r="AC210" i="2"/>
  <c r="AC211" i="2" s="1"/>
  <c r="T212" i="2"/>
  <c r="AA214" i="2"/>
  <c r="AA215" i="2" s="1"/>
  <c r="AE214" i="2"/>
  <c r="AE215" i="2" s="1"/>
  <c r="AI214" i="2"/>
  <c r="AI215" i="2" s="1"/>
  <c r="AM214" i="2"/>
  <c r="AM215" i="2" s="1"/>
  <c r="AC214" i="2"/>
  <c r="AC215" i="2" s="1"/>
  <c r="T216" i="2"/>
  <c r="AA218" i="2"/>
  <c r="AA219" i="2" s="1"/>
  <c r="AE218" i="2"/>
  <c r="AE219" i="2" s="1"/>
  <c r="AI218" i="2"/>
  <c r="AI219" i="2" s="1"/>
  <c r="AM218" i="2"/>
  <c r="AM219" i="2" s="1"/>
  <c r="AC218" i="2"/>
  <c r="AC219" i="2" s="1"/>
  <c r="T220" i="2"/>
  <c r="AA222" i="2"/>
  <c r="AA223" i="2" s="1"/>
  <c r="AE222" i="2"/>
  <c r="AE223" i="2" s="1"/>
  <c r="AI222" i="2"/>
  <c r="AI223" i="2" s="1"/>
  <c r="AM222" i="2"/>
  <c r="AM223" i="2" s="1"/>
  <c r="AC222" i="2"/>
  <c r="AC223" i="2" s="1"/>
  <c r="T224" i="2"/>
  <c r="AA226" i="2"/>
  <c r="AA227" i="2" s="1"/>
  <c r="AE226" i="2"/>
  <c r="AE227" i="2" s="1"/>
  <c r="AI226" i="2"/>
  <c r="AI227" i="2" s="1"/>
  <c r="AM226" i="2"/>
  <c r="AM227" i="2" s="1"/>
  <c r="AC226" i="2"/>
  <c r="AC227" i="2" s="1"/>
  <c r="T228" i="2"/>
  <c r="AA230" i="2"/>
  <c r="AA231" i="2" s="1"/>
  <c r="AE230" i="2"/>
  <c r="AE231" i="2" s="1"/>
  <c r="AI230" i="2"/>
  <c r="AI231" i="2" s="1"/>
  <c r="AM230" i="2"/>
  <c r="AM231" i="2" s="1"/>
  <c r="AC230" i="2"/>
  <c r="AC231" i="2" s="1"/>
  <c r="T232" i="2"/>
  <c r="AA234" i="2"/>
  <c r="AA235" i="2" s="1"/>
  <c r="AE234" i="2"/>
  <c r="AE235" i="2" s="1"/>
  <c r="AI234" i="2"/>
  <c r="AI235" i="2" s="1"/>
  <c r="AM234" i="2"/>
  <c r="AM235" i="2" s="1"/>
  <c r="AC234" i="2"/>
  <c r="T236" i="2"/>
  <c r="AA238" i="2"/>
  <c r="AA239" i="2" s="1"/>
  <c r="AE238" i="2"/>
  <c r="AE239" i="2" s="1"/>
  <c r="AI238" i="2"/>
  <c r="AI239" i="2" s="1"/>
  <c r="AM238" i="2"/>
  <c r="AM239" i="2" s="1"/>
  <c r="AC238" i="2"/>
  <c r="T240" i="2"/>
  <c r="AA242" i="2"/>
  <c r="AA243" i="2" s="1"/>
  <c r="AE242" i="2"/>
  <c r="AE243" i="2" s="1"/>
  <c r="AI242" i="2"/>
  <c r="AI243" i="2" s="1"/>
  <c r="AM242" i="2"/>
  <c r="AM243" i="2" s="1"/>
  <c r="AC242" i="2"/>
  <c r="T244" i="2"/>
  <c r="AE245" i="2"/>
  <c r="AH247" i="2"/>
  <c r="AI246" i="2"/>
  <c r="AI247" i="2" s="1"/>
  <c r="AM246" i="2"/>
  <c r="AM247" i="2" s="1"/>
  <c r="T248" i="2"/>
  <c r="AD250" i="2"/>
  <c r="AD251" i="2" s="1"/>
  <c r="AH250" i="2"/>
  <c r="AH251" i="2" s="1"/>
  <c r="AI250" i="2"/>
  <c r="AM250" i="2"/>
  <c r="AM251" i="2" s="1"/>
  <c r="T252" i="2"/>
  <c r="AC256" i="2"/>
  <c r="AC257" i="2" s="1"/>
  <c r="AB260" i="2"/>
  <c r="AB259" i="2" s="1"/>
  <c r="AN260" i="2"/>
  <c r="AN259" i="2" s="1"/>
  <c r="AF260" i="2"/>
  <c r="AF259" i="2" s="1"/>
  <c r="Y260" i="2"/>
  <c r="AK260" i="2"/>
  <c r="AK259" i="2" s="1"/>
  <c r="AE260" i="2"/>
  <c r="AE259" i="2" s="1"/>
  <c r="AM260" i="2"/>
  <c r="AM259" i="2" s="1"/>
  <c r="AI260" i="2"/>
  <c r="AI259" i="2" s="1"/>
  <c r="AF265" i="2"/>
  <c r="AF266" i="2" s="1"/>
  <c r="AJ268" i="2"/>
  <c r="AF273" i="2"/>
  <c r="AF274" i="2" s="1"/>
  <c r="AJ276" i="2"/>
  <c r="AF280" i="2"/>
  <c r="AE286" i="2"/>
  <c r="AE284" i="2"/>
  <c r="AF289" i="2"/>
  <c r="AF290" i="2" s="1"/>
  <c r="AJ292" i="2"/>
  <c r="AF296" i="2"/>
  <c r="AE300" i="2"/>
  <c r="U246" i="2"/>
  <c r="T246" i="2"/>
  <c r="AJ248" i="2"/>
  <c r="AJ249" i="2" s="1"/>
  <c r="U250" i="2"/>
  <c r="T250" i="2"/>
  <c r="AJ252" i="2"/>
  <c r="AJ253" i="2" s="1"/>
  <c r="U254" i="2"/>
  <c r="T254" i="2"/>
  <c r="T256" i="2"/>
  <c r="AG256" i="2"/>
  <c r="U258" i="2"/>
  <c r="T258" i="2"/>
  <c r="T260" i="2"/>
  <c r="AG260" i="2"/>
  <c r="T261" i="2"/>
  <c r="AG261" i="2"/>
  <c r="U263" i="2"/>
  <c r="AG263" i="2"/>
  <c r="T263" i="2"/>
  <c r="T265" i="2"/>
  <c r="AG265" i="2"/>
  <c r="AA268" i="2"/>
  <c r="AN269" i="2"/>
  <c r="AN270" i="2" s="1"/>
  <c r="AC269" i="2"/>
  <c r="AC270" i="2" s="1"/>
  <c r="AB269" i="2"/>
  <c r="AB270" i="2" s="1"/>
  <c r="AI269" i="2"/>
  <c r="AI270" i="2" s="1"/>
  <c r="AM269" i="2"/>
  <c r="AM270" i="2" s="1"/>
  <c r="U271" i="2"/>
  <c r="AG271" i="2"/>
  <c r="T271" i="2"/>
  <c r="T273" i="2"/>
  <c r="AG273" i="2"/>
  <c r="AA276" i="2"/>
  <c r="AN277" i="2"/>
  <c r="AN278" i="2" s="1"/>
  <c r="AC277" i="2"/>
  <c r="AC278" i="2" s="1"/>
  <c r="AB277" i="2"/>
  <c r="AB278" i="2" s="1"/>
  <c r="AI277" i="2"/>
  <c r="AI278" i="2" s="1"/>
  <c r="AM277" i="2"/>
  <c r="AM278" i="2" s="1"/>
  <c r="U279" i="2"/>
  <c r="AG279" i="2"/>
  <c r="T281" i="2"/>
  <c r="AG281" i="2"/>
  <c r="AA284" i="2"/>
  <c r="AN285" i="2"/>
  <c r="AN286" i="2" s="1"/>
  <c r="AC285" i="2"/>
  <c r="AC286" i="2" s="1"/>
  <c r="AB285" i="2"/>
  <c r="AB286" i="2" s="1"/>
  <c r="AI285" i="2"/>
  <c r="AI286" i="2" s="1"/>
  <c r="AM285" i="2"/>
  <c r="AM286" i="2" s="1"/>
  <c r="U287" i="2"/>
  <c r="AG287" i="2"/>
  <c r="T289" i="2"/>
  <c r="AG289" i="2"/>
  <c r="AA292" i="2"/>
  <c r="AN293" i="2"/>
  <c r="AN294" i="2" s="1"/>
  <c r="AC293" i="2"/>
  <c r="AC294" i="2" s="1"/>
  <c r="AB293" i="2"/>
  <c r="AB294" i="2" s="1"/>
  <c r="AI293" i="2"/>
  <c r="AI294" i="2" s="1"/>
  <c r="AM293" i="2"/>
  <c r="AM294" i="2" s="1"/>
  <c r="U295" i="2"/>
  <c r="AG295" i="2"/>
  <c r="T297" i="2"/>
  <c r="AG297" i="2"/>
  <c r="AA300" i="2"/>
  <c r="AC301" i="2"/>
  <c r="AN301" i="2"/>
  <c r="AN302" i="2" s="1"/>
  <c r="AB301" i="2"/>
  <c r="AB302" i="2" s="1"/>
  <c r="AI301" i="2"/>
  <c r="AM301" i="2"/>
  <c r="AM300" i="2" s="1"/>
  <c r="U305" i="2"/>
  <c r="AG254" i="2"/>
  <c r="Z256" i="2"/>
  <c r="AD256" i="2"/>
  <c r="AD257" i="2" s="1"/>
  <c r="AH256" i="2"/>
  <c r="AH257" i="2" s="1"/>
  <c r="AL256" i="2"/>
  <c r="AL257" i="2" s="1"/>
  <c r="AG258" i="2"/>
  <c r="Z260" i="2"/>
  <c r="Z259" i="2" s="1"/>
  <c r="AD260" i="2"/>
  <c r="AD259" i="2" s="1"/>
  <c r="AH260" i="2"/>
  <c r="AH259" i="2" s="1"/>
  <c r="AL260" i="2"/>
  <c r="AL259" i="2" s="1"/>
  <c r="Z261" i="2"/>
  <c r="Z262" i="2" s="1"/>
  <c r="AD261" i="2"/>
  <c r="AD262" i="2" s="1"/>
  <c r="AH261" i="2"/>
  <c r="AH262" i="2" s="1"/>
  <c r="AL261" i="2"/>
  <c r="AL262" i="2" s="1"/>
  <c r="AF269" i="2"/>
  <c r="AF270" i="2" s="1"/>
  <c r="AF302" i="2"/>
  <c r="Z306" i="2"/>
  <c r="AH306" i="2"/>
  <c r="AB310" i="2"/>
  <c r="AJ310" i="2"/>
  <c r="AK301" i="2"/>
  <c r="AK302" i="2" s="1"/>
  <c r="T303" i="2"/>
  <c r="U303" i="2"/>
  <c r="AH304" i="2"/>
  <c r="AJ306" i="2"/>
  <c r="AD308" i="2"/>
  <c r="U309" i="2"/>
  <c r="AF310" i="2"/>
  <c r="AN310" i="2"/>
  <c r="T311" i="2"/>
  <c r="U311" i="2"/>
  <c r="Z265" i="2"/>
  <c r="Z266" i="2" s="1"/>
  <c r="AD265" i="2"/>
  <c r="AH265" i="2"/>
  <c r="AH266" i="2" s="1"/>
  <c r="AL265" i="2"/>
  <c r="AL266" i="2" s="1"/>
  <c r="U265" i="2"/>
  <c r="Z269" i="2"/>
  <c r="AD269" i="2"/>
  <c r="AD270" i="2" s="1"/>
  <c r="AH269" i="2"/>
  <c r="AH270" i="2" s="1"/>
  <c r="AL269" i="2"/>
  <c r="AL270" i="2" s="1"/>
  <c r="U269" i="2"/>
  <c r="Z273" i="2"/>
  <c r="Z274" i="2" s="1"/>
  <c r="AD273" i="2"/>
  <c r="AH273" i="2"/>
  <c r="AH274" i="2" s="1"/>
  <c r="AL273" i="2"/>
  <c r="AL274" i="2" s="1"/>
  <c r="U273" i="2"/>
  <c r="Z277" i="2"/>
  <c r="AD277" i="2"/>
  <c r="AD278" i="2" s="1"/>
  <c r="AH277" i="2"/>
  <c r="AH278" i="2" s="1"/>
  <c r="AL277" i="2"/>
  <c r="AL278" i="2" s="1"/>
  <c r="U277" i="2"/>
  <c r="Z281" i="2"/>
  <c r="Z282" i="2" s="1"/>
  <c r="AD281" i="2"/>
  <c r="AH281" i="2"/>
  <c r="AH282" i="2" s="1"/>
  <c r="AL281" i="2"/>
  <c r="AL282" i="2" s="1"/>
  <c r="U281" i="2"/>
  <c r="Z285" i="2"/>
  <c r="AD285" i="2"/>
  <c r="AD286" i="2" s="1"/>
  <c r="AH285" i="2"/>
  <c r="AH286" i="2" s="1"/>
  <c r="AL285" i="2"/>
  <c r="AL286" i="2" s="1"/>
  <c r="U285" i="2"/>
  <c r="Z289" i="2"/>
  <c r="Z290" i="2" s="1"/>
  <c r="AD289" i="2"/>
  <c r="AH289" i="2"/>
  <c r="AH290" i="2" s="1"/>
  <c r="AL289" i="2"/>
  <c r="AL290" i="2" s="1"/>
  <c r="U289" i="2"/>
  <c r="Z293" i="2"/>
  <c r="AD293" i="2"/>
  <c r="AD294" i="2" s="1"/>
  <c r="AH293" i="2"/>
  <c r="AH294" i="2" s="1"/>
  <c r="AL293" i="2"/>
  <c r="AL294" i="2" s="1"/>
  <c r="U293" i="2"/>
  <c r="Z297" i="2"/>
  <c r="Z298" i="2" s="1"/>
  <c r="AD297" i="2"/>
  <c r="AH297" i="2"/>
  <c r="AH298" i="2" s="1"/>
  <c r="AL297" i="2"/>
  <c r="AL298" i="2" s="1"/>
  <c r="U297" i="2"/>
  <c r="AL300" i="2"/>
  <c r="Z301" i="2"/>
  <c r="AD301" i="2"/>
  <c r="AD302" i="2" s="1"/>
  <c r="AH301" i="2"/>
  <c r="AH302" i="2" s="1"/>
  <c r="U301" i="2"/>
  <c r="AL304" i="2"/>
  <c r="AB308" i="2"/>
  <c r="AD310" i="2"/>
  <c r="S7" i="3"/>
  <c r="S9" i="3"/>
  <c r="S11" i="3"/>
  <c r="S13" i="3"/>
  <c r="S15" i="3"/>
  <c r="S17" i="3"/>
  <c r="S19" i="3"/>
  <c r="AA303" i="2"/>
  <c r="AA304" i="2" s="1"/>
  <c r="AE303" i="2"/>
  <c r="AE304" i="2" s="1"/>
  <c r="AI303" i="2"/>
  <c r="AI304" i="2" s="1"/>
  <c r="AM303" i="2"/>
  <c r="AM304" i="2" s="1"/>
  <c r="AC303" i="2"/>
  <c r="AC304" i="2" s="1"/>
  <c r="T305" i="2"/>
  <c r="AA307" i="2"/>
  <c r="AA308" i="2" s="1"/>
  <c r="AE307" i="2"/>
  <c r="AE308" i="2" s="1"/>
  <c r="AI307" i="2"/>
  <c r="AI308" i="2" s="1"/>
  <c r="AM307" i="2"/>
  <c r="AM308" i="2" s="1"/>
  <c r="AC307" i="2"/>
  <c r="T309" i="2"/>
  <c r="AA311" i="2"/>
  <c r="AA310" i="2" s="1"/>
  <c r="AE311" i="2"/>
  <c r="AE310" i="2" s="1"/>
  <c r="AI311" i="2"/>
  <c r="AI310" i="2" s="1"/>
  <c r="AM311" i="2"/>
  <c r="AM310" i="2" s="1"/>
  <c r="AC311" i="2"/>
  <c r="AC310" i="2" s="1"/>
  <c r="R8" i="3"/>
  <c r="R10" i="3"/>
  <c r="R12" i="3"/>
  <c r="R14" i="3"/>
  <c r="R16" i="3"/>
  <c r="R18" i="3"/>
  <c r="R20" i="3"/>
  <c r="R22" i="3"/>
  <c r="R24" i="3"/>
  <c r="R26" i="3"/>
  <c r="R28" i="3"/>
  <c r="R30" i="3"/>
  <c r="R32" i="3"/>
  <c r="R34" i="3"/>
  <c r="R36" i="3"/>
  <c r="R38" i="3"/>
  <c r="R40" i="3"/>
  <c r="R42" i="3"/>
  <c r="R44" i="3"/>
  <c r="R46" i="3"/>
  <c r="R48" i="3"/>
  <c r="R50" i="3"/>
  <c r="R52" i="3"/>
  <c r="R54" i="3"/>
  <c r="R56" i="3"/>
  <c r="R58" i="3"/>
  <c r="R60" i="3"/>
  <c r="R62" i="3"/>
  <c r="R64" i="3"/>
  <c r="R66" i="3"/>
  <c r="R68" i="3"/>
  <c r="R70" i="3"/>
  <c r="R72" i="3"/>
  <c r="R74" i="3"/>
  <c r="R76" i="3"/>
  <c r="R78" i="3"/>
  <c r="R80" i="3"/>
  <c r="R82" i="3"/>
  <c r="R84" i="3"/>
  <c r="R86" i="3"/>
  <c r="R88" i="3"/>
  <c r="R90" i="3"/>
  <c r="R92" i="3"/>
  <c r="R94" i="3"/>
  <c r="R96" i="3"/>
  <c r="R98" i="3"/>
  <c r="R100" i="3"/>
  <c r="R102" i="3"/>
  <c r="R104" i="3"/>
  <c r="R106" i="3"/>
  <c r="R108" i="3"/>
  <c r="R110" i="3"/>
  <c r="R112" i="3"/>
  <c r="R114" i="3"/>
  <c r="R116" i="3"/>
  <c r="R118" i="3"/>
  <c r="R120" i="3"/>
  <c r="R122" i="3"/>
  <c r="R124" i="3"/>
  <c r="R126" i="3"/>
  <c r="R128" i="3"/>
  <c r="R130" i="3"/>
  <c r="R132" i="3"/>
  <c r="R134" i="3"/>
  <c r="R136" i="3"/>
  <c r="R138" i="3"/>
  <c r="R140" i="3"/>
  <c r="R142" i="3"/>
  <c r="R144" i="3"/>
  <c r="R146" i="3"/>
  <c r="R148" i="3"/>
  <c r="R150" i="3"/>
  <c r="R152" i="3"/>
  <c r="R154" i="3"/>
  <c r="R156" i="3"/>
  <c r="R158" i="3"/>
  <c r="R160" i="3"/>
  <c r="R162" i="3"/>
  <c r="R164" i="3"/>
  <c r="R166" i="3"/>
  <c r="R168" i="3"/>
  <c r="R170" i="3"/>
  <c r="R172" i="3"/>
  <c r="R174" i="3"/>
  <c r="R176" i="3"/>
  <c r="R178" i="3"/>
  <c r="S21" i="3"/>
  <c r="S23" i="3"/>
  <c r="S25" i="3"/>
  <c r="S27" i="3"/>
  <c r="S29" i="3"/>
  <c r="S31" i="3"/>
  <c r="S33" i="3"/>
  <c r="S35" i="3"/>
  <c r="S37" i="3"/>
  <c r="S39" i="3"/>
  <c r="S41" i="3"/>
  <c r="S43" i="3"/>
  <c r="S45" i="3"/>
  <c r="S47" i="3"/>
  <c r="S49" i="3"/>
  <c r="S51" i="3"/>
  <c r="S53" i="3"/>
  <c r="S55" i="3"/>
  <c r="S57" i="3"/>
  <c r="S59" i="3"/>
  <c r="S61" i="3"/>
  <c r="S63" i="3"/>
  <c r="S65" i="3"/>
  <c r="S67" i="3"/>
  <c r="S69" i="3"/>
  <c r="S71" i="3"/>
  <c r="S73" i="3"/>
  <c r="S75" i="3"/>
  <c r="S77" i="3"/>
  <c r="S79" i="3"/>
  <c r="S81" i="3"/>
  <c r="S83" i="3"/>
  <c r="S85" i="3"/>
  <c r="S87" i="3"/>
  <c r="S89" i="3"/>
  <c r="S91" i="3"/>
  <c r="S93" i="3"/>
  <c r="S95" i="3"/>
  <c r="S97" i="3"/>
  <c r="S99" i="3"/>
  <c r="S101" i="3"/>
  <c r="S103" i="3"/>
  <c r="S105" i="3"/>
  <c r="S107" i="3"/>
  <c r="S109" i="3"/>
  <c r="S111" i="3"/>
  <c r="S113" i="3"/>
  <c r="S115" i="3"/>
  <c r="S117" i="3"/>
  <c r="S119" i="3"/>
  <c r="S121" i="3"/>
  <c r="S123" i="3"/>
  <c r="S125" i="3"/>
  <c r="S127" i="3"/>
  <c r="S129" i="3"/>
  <c r="S131" i="3"/>
  <c r="S133" i="3"/>
  <c r="S135" i="3"/>
  <c r="S137" i="3"/>
  <c r="S139" i="3"/>
  <c r="S141" i="3"/>
  <c r="S143" i="3"/>
  <c r="S145" i="3"/>
  <c r="S147" i="3"/>
  <c r="S149" i="3"/>
  <c r="S151" i="3"/>
  <c r="S153" i="3"/>
  <c r="S155" i="3"/>
  <c r="S157" i="3"/>
  <c r="S159" i="3"/>
  <c r="S161" i="3"/>
  <c r="S163" i="3"/>
  <c r="S165" i="3"/>
  <c r="S167" i="3"/>
  <c r="S169" i="3"/>
  <c r="S171" i="3"/>
  <c r="S173" i="3"/>
  <c r="S175" i="3"/>
  <c r="S177" i="3"/>
  <c r="S179" i="3"/>
  <c r="S181" i="3"/>
  <c r="S183" i="3"/>
  <c r="S185" i="3"/>
  <c r="S187" i="3"/>
  <c r="S189" i="3"/>
  <c r="S191" i="3"/>
  <c r="S193" i="3"/>
  <c r="S195" i="3"/>
  <c r="S197" i="3"/>
  <c r="S199" i="3"/>
  <c r="S201" i="3"/>
  <c r="S203" i="3"/>
  <c r="S205" i="3"/>
  <c r="S207" i="3"/>
  <c r="R39" i="3"/>
  <c r="R41" i="3"/>
  <c r="R43" i="3"/>
  <c r="R45" i="3"/>
  <c r="R47" i="3"/>
  <c r="R49" i="3"/>
  <c r="R51" i="3"/>
  <c r="R53" i="3"/>
  <c r="R55" i="3"/>
  <c r="R57" i="3"/>
  <c r="R59" i="3"/>
  <c r="R61" i="3"/>
  <c r="R63" i="3"/>
  <c r="R65" i="3"/>
  <c r="R67" i="3"/>
  <c r="R69" i="3"/>
  <c r="R71" i="3"/>
  <c r="R73" i="3"/>
  <c r="R75" i="3"/>
  <c r="R77" i="3"/>
  <c r="R79" i="3"/>
  <c r="R81" i="3"/>
  <c r="R83" i="3"/>
  <c r="R85" i="3"/>
  <c r="R87" i="3"/>
  <c r="R89" i="3"/>
  <c r="R91" i="3"/>
  <c r="R93" i="3"/>
  <c r="R95" i="3"/>
  <c r="R97" i="3"/>
  <c r="R99" i="3"/>
  <c r="R101" i="3"/>
  <c r="R103" i="3"/>
  <c r="R105" i="3"/>
  <c r="R107" i="3"/>
  <c r="R109" i="3"/>
  <c r="R111" i="3"/>
  <c r="R113" i="3"/>
  <c r="R115" i="3"/>
  <c r="R117" i="3"/>
  <c r="R119" i="3"/>
  <c r="R121" i="3"/>
  <c r="R123" i="3"/>
  <c r="R125" i="3"/>
  <c r="R127" i="3"/>
  <c r="R129" i="3"/>
  <c r="R131" i="3"/>
  <c r="R133" i="3"/>
  <c r="R135" i="3"/>
  <c r="R137" i="3"/>
  <c r="R139" i="3"/>
  <c r="R141" i="3"/>
  <c r="R143" i="3"/>
  <c r="R145" i="3"/>
  <c r="R147" i="3"/>
  <c r="R149" i="3"/>
  <c r="R151" i="3"/>
  <c r="R153" i="3"/>
  <c r="R155" i="3"/>
  <c r="R157" i="3"/>
  <c r="R159" i="3"/>
  <c r="R161" i="3"/>
  <c r="R163" i="3"/>
  <c r="R165" i="3"/>
  <c r="R167" i="3"/>
  <c r="R169" i="3"/>
  <c r="R171" i="3"/>
  <c r="R173" i="3"/>
  <c r="R175" i="3"/>
  <c r="R177" i="3"/>
  <c r="R179" i="3"/>
  <c r="R181" i="3"/>
  <c r="R183" i="3"/>
  <c r="R185" i="3"/>
  <c r="R187" i="3"/>
  <c r="R189" i="3"/>
  <c r="R191" i="3"/>
  <c r="R193" i="3"/>
  <c r="R195" i="3"/>
  <c r="R197" i="3"/>
  <c r="R199" i="3"/>
  <c r="R201" i="3"/>
  <c r="R203" i="3"/>
  <c r="R205" i="3"/>
  <c r="R207" i="3"/>
  <c r="S210" i="3"/>
  <c r="S212" i="3"/>
  <c r="S214" i="3"/>
  <c r="S216" i="3"/>
  <c r="S218" i="3"/>
  <c r="S220" i="3"/>
  <c r="S222" i="3"/>
  <c r="S224" i="3"/>
  <c r="S226" i="3"/>
  <c r="S228" i="3"/>
  <c r="S230" i="3"/>
  <c r="S239" i="3"/>
  <c r="R180" i="3"/>
  <c r="R182" i="3"/>
  <c r="R184" i="3"/>
  <c r="R186" i="3"/>
  <c r="R188" i="3"/>
  <c r="R190" i="3"/>
  <c r="R192" i="3"/>
  <c r="R194" i="3"/>
  <c r="R196" i="3"/>
  <c r="R198" i="3"/>
  <c r="R200" i="3"/>
  <c r="R202" i="3"/>
  <c r="R204" i="3"/>
  <c r="R206" i="3"/>
  <c r="R208" i="3"/>
  <c r="R234" i="3"/>
  <c r="R238" i="3"/>
  <c r="R242" i="3"/>
  <c r="R246" i="3"/>
  <c r="R250" i="3"/>
  <c r="R254" i="3"/>
  <c r="R258" i="3"/>
  <c r="R262" i="3"/>
  <c r="R266" i="3"/>
  <c r="R270" i="3"/>
  <c r="R274" i="3"/>
  <c r="R278" i="3"/>
  <c r="S284" i="3"/>
  <c r="S286" i="3"/>
  <c r="S288" i="3"/>
  <c r="S290" i="3"/>
  <c r="S292" i="3"/>
  <c r="S294" i="3"/>
  <c r="S296" i="3"/>
  <c r="S298" i="3"/>
  <c r="S300" i="3"/>
  <c r="S302" i="3"/>
  <c r="S304" i="3"/>
  <c r="S306" i="3"/>
  <c r="S308" i="3"/>
  <c r="S310" i="3"/>
  <c r="S312" i="3"/>
  <c r="S314" i="3"/>
  <c r="S316" i="3"/>
  <c r="S318" i="3"/>
  <c r="S320" i="3"/>
  <c r="S322" i="3"/>
  <c r="S324" i="3"/>
  <c r="S326" i="3"/>
  <c r="S328" i="3"/>
  <c r="S330" i="3"/>
  <c r="S332" i="3"/>
  <c r="S334" i="3"/>
  <c r="S336" i="3"/>
  <c r="S338" i="3"/>
  <c r="S340" i="3"/>
  <c r="S342" i="3"/>
  <c r="S344" i="3"/>
  <c r="S346" i="3"/>
  <c r="S348" i="3"/>
  <c r="S350" i="3"/>
  <c r="S352" i="3"/>
  <c r="S354" i="3"/>
  <c r="S356" i="3"/>
  <c r="S358" i="3"/>
  <c r="S360" i="3"/>
  <c r="S362" i="3"/>
  <c r="S364" i="3"/>
  <c r="S366" i="3"/>
  <c r="S368" i="3"/>
  <c r="S370" i="3"/>
  <c r="S372" i="3"/>
  <c r="S374" i="3"/>
  <c r="S376" i="3"/>
  <c r="S378" i="3"/>
  <c r="S380" i="3"/>
  <c r="S382" i="3"/>
  <c r="R233" i="3"/>
  <c r="R237" i="3"/>
  <c r="R241" i="3"/>
  <c r="R245" i="3"/>
  <c r="R249" i="3"/>
  <c r="R253" i="3"/>
  <c r="R257" i="3"/>
  <c r="R261" i="3"/>
  <c r="R265" i="3"/>
  <c r="R269" i="3"/>
  <c r="R273" i="3"/>
  <c r="R277" i="3"/>
  <c r="R280" i="3"/>
  <c r="R282" i="3"/>
  <c r="R284" i="3"/>
  <c r="R286" i="3"/>
  <c r="R288" i="3"/>
  <c r="R290" i="3"/>
  <c r="R292" i="3"/>
  <c r="R294" i="3"/>
  <c r="R296" i="3"/>
  <c r="R298" i="3"/>
  <c r="R300" i="3"/>
  <c r="R302" i="3"/>
  <c r="R304" i="3"/>
  <c r="R306" i="3"/>
  <c r="R308" i="3"/>
  <c r="R310" i="3"/>
  <c r="R312" i="3"/>
  <c r="R314" i="3"/>
  <c r="R316" i="3"/>
  <c r="R318" i="3"/>
  <c r="R320" i="3"/>
  <c r="R322" i="3"/>
  <c r="R324" i="3"/>
  <c r="R326" i="3"/>
  <c r="R328" i="3"/>
  <c r="R330" i="3"/>
  <c r="R332" i="3"/>
  <c r="R334" i="3"/>
  <c r="R336" i="3"/>
  <c r="R338" i="3"/>
  <c r="R340" i="3"/>
  <c r="R342" i="3"/>
  <c r="R232" i="3"/>
  <c r="R236" i="3"/>
  <c r="R240" i="3"/>
  <c r="R244" i="3"/>
  <c r="R248" i="3"/>
  <c r="R252" i="3"/>
  <c r="R256" i="3"/>
  <c r="R260" i="3"/>
  <c r="R264" i="3"/>
  <c r="R268" i="3"/>
  <c r="R272" i="3"/>
  <c r="R276" i="3"/>
  <c r="S279" i="3"/>
  <c r="S281" i="3"/>
  <c r="S283" i="3"/>
  <c r="R385" i="3"/>
  <c r="R387" i="3"/>
  <c r="R389" i="3"/>
  <c r="R391" i="3"/>
  <c r="R393" i="3"/>
  <c r="R395" i="3"/>
  <c r="R397" i="3"/>
  <c r="R399" i="3"/>
  <c r="R401" i="3"/>
  <c r="R403" i="3"/>
  <c r="R405" i="3"/>
  <c r="R407" i="3"/>
  <c r="R409" i="3"/>
  <c r="R411" i="3"/>
  <c r="R413" i="3"/>
  <c r="R415" i="3"/>
  <c r="R417" i="3"/>
  <c r="R419" i="3"/>
  <c r="R421" i="3"/>
  <c r="R423" i="3"/>
  <c r="R425" i="3"/>
  <c r="R427" i="3"/>
  <c r="R429" i="3"/>
  <c r="R431" i="3"/>
  <c r="R433" i="3"/>
  <c r="R435" i="3"/>
  <c r="R437" i="3"/>
  <c r="R439" i="3"/>
  <c r="R441" i="3"/>
  <c r="R443" i="3"/>
  <c r="R445" i="3"/>
  <c r="R447" i="3"/>
  <c r="R449" i="3"/>
  <c r="R451" i="3"/>
  <c r="R453" i="3"/>
  <c r="R455" i="3"/>
  <c r="R457" i="3"/>
  <c r="R459" i="3"/>
  <c r="R461" i="3"/>
  <c r="R463" i="3"/>
  <c r="R465" i="3"/>
  <c r="R467" i="3"/>
  <c r="R469" i="3"/>
  <c r="R471" i="3"/>
  <c r="R473" i="3"/>
  <c r="R475" i="3"/>
  <c r="R477" i="3"/>
  <c r="R479" i="3"/>
  <c r="R481" i="3"/>
  <c r="R483" i="3"/>
  <c r="R485" i="3"/>
  <c r="R487" i="3"/>
  <c r="R489" i="3"/>
  <c r="R491" i="3"/>
  <c r="S386" i="3"/>
  <c r="S388" i="3"/>
  <c r="S390" i="3"/>
  <c r="S392" i="3"/>
  <c r="S394" i="3"/>
  <c r="S396" i="3"/>
  <c r="S398" i="3"/>
  <c r="S400" i="3"/>
  <c r="S402" i="3"/>
  <c r="S404" i="3"/>
  <c r="S406" i="3"/>
  <c r="S408" i="3"/>
  <c r="S410" i="3"/>
  <c r="S412" i="3"/>
  <c r="S414" i="3"/>
  <c r="S416" i="3"/>
  <c r="S418" i="3"/>
  <c r="S420" i="3"/>
  <c r="S422" i="3"/>
  <c r="S424" i="3"/>
  <c r="S426" i="3"/>
  <c r="S428" i="3"/>
  <c r="S430" i="3"/>
  <c r="S432" i="3"/>
  <c r="S434" i="3"/>
  <c r="S436" i="3"/>
  <c r="S438" i="3"/>
  <c r="S440" i="3"/>
  <c r="S442" i="3"/>
  <c r="S444" i="3"/>
  <c r="S446" i="3"/>
  <c r="S448" i="3"/>
  <c r="S450" i="3"/>
  <c r="S452" i="3"/>
  <c r="S454" i="3"/>
  <c r="S456" i="3"/>
  <c r="S458" i="3"/>
  <c r="S460" i="3"/>
  <c r="S462" i="3"/>
  <c r="S464" i="3"/>
  <c r="S466" i="3"/>
  <c r="S468" i="3"/>
  <c r="S470" i="3"/>
  <c r="S472" i="3"/>
  <c r="S474" i="3"/>
  <c r="S476" i="3"/>
  <c r="S478" i="3"/>
  <c r="S480" i="3"/>
  <c r="S482" i="3"/>
  <c r="S484" i="3"/>
  <c r="S486" i="3"/>
  <c r="S488" i="3"/>
  <c r="S490" i="3"/>
  <c r="S492" i="3"/>
  <c r="S494" i="3"/>
  <c r="S496" i="3"/>
  <c r="S498" i="3"/>
  <c r="S500" i="3"/>
  <c r="S502" i="3"/>
  <c r="S504" i="3"/>
  <c r="S506" i="3"/>
  <c r="S508" i="3"/>
  <c r="S510" i="3"/>
  <c r="S512" i="3"/>
  <c r="S514" i="3"/>
  <c r="S523" i="3"/>
  <c r="R383" i="3"/>
  <c r="R386" i="3"/>
  <c r="R388" i="3"/>
  <c r="R390" i="3"/>
  <c r="R392" i="3"/>
  <c r="R394" i="3"/>
  <c r="R396" i="3"/>
  <c r="R398" i="3"/>
  <c r="R400" i="3"/>
  <c r="R402" i="3"/>
  <c r="R404" i="3"/>
  <c r="R406" i="3"/>
  <c r="R408" i="3"/>
  <c r="R410" i="3"/>
  <c r="R412" i="3"/>
  <c r="R414" i="3"/>
  <c r="R416" i="3"/>
  <c r="R418" i="3"/>
  <c r="R420" i="3"/>
  <c r="R422" i="3"/>
  <c r="R424" i="3"/>
  <c r="R426" i="3"/>
  <c r="R428" i="3"/>
  <c r="R430" i="3"/>
  <c r="R432" i="3"/>
  <c r="R434" i="3"/>
  <c r="R436" i="3"/>
  <c r="R438" i="3"/>
  <c r="R440" i="3"/>
  <c r="R442" i="3"/>
  <c r="R444" i="3"/>
  <c r="R446" i="3"/>
  <c r="R448" i="3"/>
  <c r="R450" i="3"/>
  <c r="R452" i="3"/>
  <c r="R454" i="3"/>
  <c r="R456" i="3"/>
  <c r="R458" i="3"/>
  <c r="R460" i="3"/>
  <c r="R462" i="3"/>
  <c r="R464" i="3"/>
  <c r="R466" i="3"/>
  <c r="R468" i="3"/>
  <c r="R470" i="3"/>
  <c r="R472" i="3"/>
  <c r="R474" i="3"/>
  <c r="R476" i="3"/>
  <c r="R478" i="3"/>
  <c r="R480" i="3"/>
  <c r="R482" i="3"/>
  <c r="R484" i="3"/>
  <c r="R486" i="3"/>
  <c r="R488" i="3"/>
  <c r="R490" i="3"/>
  <c r="R492" i="3"/>
  <c r="R494" i="3"/>
  <c r="R496" i="3"/>
  <c r="R498" i="3"/>
  <c r="R500" i="3"/>
  <c r="R502" i="3"/>
  <c r="R504" i="3"/>
  <c r="R506" i="3"/>
  <c r="R508" i="3"/>
  <c r="R510" i="3"/>
  <c r="R512" i="3"/>
  <c r="R514" i="3"/>
  <c r="S516" i="3"/>
  <c r="R518" i="3"/>
  <c r="R522" i="3"/>
  <c r="S525" i="3"/>
  <c r="S527" i="3"/>
  <c r="S529" i="3"/>
  <c r="S531" i="3"/>
  <c r="S533" i="3"/>
  <c r="S535" i="3"/>
  <c r="S537" i="3"/>
  <c r="S539" i="3"/>
  <c r="S541" i="3"/>
  <c r="S543" i="3"/>
  <c r="S545" i="3"/>
  <c r="S547" i="3"/>
  <c r="S549" i="3"/>
  <c r="S551" i="3"/>
  <c r="S553" i="3"/>
  <c r="S555" i="3"/>
  <c r="S557" i="3"/>
  <c r="S559" i="3"/>
  <c r="S561" i="3"/>
  <c r="S563" i="3"/>
  <c r="S565" i="3"/>
  <c r="S567" i="3"/>
  <c r="S569" i="3"/>
  <c r="S571" i="3"/>
  <c r="S573" i="3"/>
  <c r="S575" i="3"/>
  <c r="S577" i="3"/>
  <c r="S579" i="3"/>
  <c r="S581" i="3"/>
  <c r="S583" i="3"/>
  <c r="S585" i="3"/>
  <c r="R517" i="3"/>
  <c r="R521" i="3"/>
  <c r="R525" i="3"/>
  <c r="R527" i="3"/>
  <c r="R529" i="3"/>
  <c r="R531" i="3"/>
  <c r="R533" i="3"/>
  <c r="R535" i="3"/>
  <c r="R537" i="3"/>
  <c r="R539" i="3"/>
  <c r="R541" i="3"/>
  <c r="R543" i="3"/>
  <c r="R545" i="3"/>
  <c r="R547" i="3"/>
  <c r="R549" i="3"/>
  <c r="R551" i="3"/>
  <c r="R553" i="3"/>
  <c r="R555" i="3"/>
  <c r="R557" i="3"/>
  <c r="R559" i="3"/>
  <c r="R561" i="3"/>
  <c r="R563" i="3"/>
  <c r="R565" i="3"/>
  <c r="R567" i="3"/>
  <c r="R569" i="3"/>
  <c r="R571" i="3"/>
  <c r="R573" i="3"/>
  <c r="R575" i="3"/>
  <c r="R577" i="3"/>
  <c r="R579" i="3"/>
  <c r="R581" i="3"/>
  <c r="R583" i="3"/>
  <c r="R585" i="3"/>
  <c r="S587" i="3"/>
  <c r="S598" i="3"/>
  <c r="R516" i="3"/>
  <c r="R520" i="3"/>
  <c r="R524" i="3"/>
  <c r="S526" i="3"/>
  <c r="S528" i="3"/>
  <c r="S530" i="3"/>
  <c r="S591" i="3"/>
  <c r="R589" i="3"/>
  <c r="R593" i="3"/>
  <c r="R597" i="3"/>
  <c r="R601" i="3"/>
  <c r="R605" i="3"/>
  <c r="R609" i="3"/>
  <c r="R613" i="3"/>
  <c r="R617" i="3"/>
  <c r="R621" i="3"/>
  <c r="S624" i="3"/>
  <c r="S626" i="3"/>
  <c r="S628" i="3"/>
  <c r="R588" i="3"/>
  <c r="R592" i="3"/>
  <c r="R596" i="3"/>
  <c r="R600" i="3"/>
  <c r="R604" i="3"/>
  <c r="R608" i="3"/>
  <c r="R612" i="3"/>
  <c r="R616" i="3"/>
  <c r="R620" i="3"/>
  <c r="R624" i="3"/>
  <c r="R626" i="3"/>
  <c r="R628" i="3"/>
  <c r="R630" i="3"/>
  <c r="R587" i="3"/>
  <c r="R591" i="3"/>
  <c r="R595" i="3"/>
  <c r="R599" i="3"/>
  <c r="R603" i="3"/>
  <c r="R607" i="3"/>
  <c r="R611" i="3"/>
  <c r="R615" i="3"/>
  <c r="R619" i="3"/>
  <c r="R623" i="3"/>
  <c r="R634" i="3"/>
  <c r="S631" i="3"/>
  <c r="S635" i="3"/>
  <c r="S639" i="3"/>
  <c r="S643" i="3"/>
  <c r="S646" i="3"/>
  <c r="S648" i="3"/>
  <c r="S650" i="3"/>
  <c r="S652" i="3"/>
  <c r="S654" i="3"/>
  <c r="S656" i="3"/>
  <c r="S658" i="3"/>
  <c r="S660" i="3"/>
  <c r="S662" i="3"/>
  <c r="S664" i="3"/>
  <c r="S666" i="3"/>
  <c r="S668" i="3"/>
  <c r="S670" i="3"/>
  <c r="S672" i="3"/>
  <c r="S674" i="3"/>
  <c r="S676" i="3"/>
  <c r="S678" i="3"/>
  <c r="S680" i="3"/>
  <c r="S682" i="3"/>
  <c r="S684" i="3"/>
  <c r="S686" i="3"/>
  <c r="S688" i="3"/>
  <c r="S690" i="3"/>
  <c r="S692" i="3"/>
  <c r="S694" i="3"/>
  <c r="S696" i="3"/>
  <c r="S698" i="3"/>
  <c r="S700" i="3"/>
  <c r="S702" i="3"/>
  <c r="S704" i="3"/>
  <c r="S706" i="3"/>
  <c r="S708" i="3"/>
  <c r="S710" i="3"/>
  <c r="S712" i="3"/>
  <c r="S630" i="3"/>
  <c r="S634" i="3"/>
  <c r="S638" i="3"/>
  <c r="S642" i="3"/>
  <c r="S633" i="3"/>
  <c r="S637" i="3"/>
  <c r="S641" i="3"/>
  <c r="S645" i="3"/>
  <c r="S647" i="3"/>
  <c r="S649" i="3"/>
  <c r="S651" i="3"/>
  <c r="S653" i="3"/>
  <c r="S655" i="3"/>
  <c r="S657" i="3"/>
  <c r="S659" i="3"/>
  <c r="S661" i="3"/>
  <c r="S663" i="3"/>
  <c r="S665" i="3"/>
  <c r="S667" i="3"/>
  <c r="S669" i="3"/>
  <c r="S671" i="3"/>
  <c r="S673" i="3"/>
  <c r="S675" i="3"/>
  <c r="S677" i="3"/>
  <c r="S679" i="3"/>
  <c r="S681" i="3"/>
  <c r="S683" i="3"/>
  <c r="S685" i="3"/>
  <c r="S687" i="3"/>
  <c r="S689" i="3"/>
  <c r="S691" i="3"/>
  <c r="S693" i="3"/>
  <c r="S695" i="3"/>
  <c r="S697" i="3"/>
  <c r="S699" i="3"/>
  <c r="S701" i="3"/>
  <c r="S703" i="3"/>
  <c r="S705" i="3"/>
  <c r="S707" i="3"/>
  <c r="S709" i="3"/>
  <c r="S711" i="3"/>
  <c r="S713" i="3"/>
  <c r="AM264" i="2" l="1"/>
  <c r="AN288" i="2"/>
  <c r="AB292" i="2"/>
  <c r="AN296" i="2"/>
  <c r="AA288" i="2"/>
  <c r="AJ95" i="2"/>
  <c r="AM280" i="2"/>
  <c r="AB288" i="2"/>
  <c r="AH288" i="2"/>
  <c r="AM272" i="2"/>
  <c r="AI183" i="2"/>
  <c r="AI175" i="2"/>
  <c r="AN292" i="2"/>
  <c r="AA179" i="2"/>
  <c r="AA171" i="2"/>
  <c r="AH264" i="2"/>
  <c r="AC272" i="2"/>
  <c r="AN255" i="2"/>
  <c r="AH280" i="2"/>
  <c r="AB280" i="2"/>
  <c r="AN276" i="2"/>
  <c r="AB296" i="2"/>
  <c r="AK264" i="2"/>
  <c r="AI179" i="2"/>
  <c r="AA175" i="2"/>
  <c r="AB284" i="2"/>
  <c r="AN268" i="2"/>
  <c r="AM288" i="2"/>
  <c r="AI288" i="2"/>
  <c r="AN280" i="2"/>
  <c r="AI264" i="2"/>
  <c r="AE255" i="2"/>
  <c r="AA183" i="2"/>
  <c r="AI171" i="2"/>
  <c r="AI167" i="2"/>
  <c r="AI255" i="2"/>
  <c r="AC153" i="2"/>
  <c r="AC41" i="2"/>
  <c r="AM296" i="2"/>
  <c r="AK272" i="2"/>
  <c r="AA264" i="2"/>
  <c r="AN264" i="2"/>
  <c r="AA209" i="2"/>
  <c r="AA306" i="2"/>
  <c r="AB300" i="2"/>
  <c r="AN284" i="2"/>
  <c r="AH272" i="2"/>
  <c r="AI272" i="2"/>
  <c r="AM245" i="2"/>
  <c r="AB264" i="2"/>
  <c r="AA201" i="2"/>
  <c r="AE167" i="2"/>
  <c r="AK159" i="2"/>
  <c r="AC65" i="2"/>
  <c r="AC33" i="2"/>
  <c r="AA272" i="2"/>
  <c r="AC288" i="2"/>
  <c r="AH197" i="2"/>
  <c r="AM159" i="2"/>
  <c r="AE159" i="2"/>
  <c r="AC149" i="2"/>
  <c r="AC57" i="2"/>
  <c r="AC25" i="2"/>
  <c r="AM255" i="2"/>
  <c r="AL255" i="2"/>
  <c r="AM284" i="2"/>
  <c r="AN272" i="2"/>
  <c r="AC268" i="2"/>
  <c r="AI296" i="2"/>
  <c r="AA217" i="2"/>
  <c r="AA167" i="2"/>
  <c r="AA163" i="2"/>
  <c r="AC49" i="2"/>
  <c r="AH87" i="2"/>
  <c r="AC308" i="2"/>
  <c r="AC306" i="2"/>
  <c r="Z302" i="2"/>
  <c r="Z300" i="2"/>
  <c r="Z294" i="2"/>
  <c r="Z292" i="2"/>
  <c r="Z286" i="2"/>
  <c r="Z284" i="2"/>
  <c r="Z278" i="2"/>
  <c r="Z276" i="2"/>
  <c r="Z270" i="2"/>
  <c r="Z268" i="2"/>
  <c r="AH296" i="2"/>
  <c r="AB276" i="2"/>
  <c r="AF268" i="2"/>
  <c r="Z257" i="2"/>
  <c r="Z255" i="2"/>
  <c r="AM302" i="2"/>
  <c r="AC302" i="2"/>
  <c r="AD255" i="2"/>
  <c r="AI251" i="2"/>
  <c r="AI249" i="2"/>
  <c r="AE241" i="2"/>
  <c r="AE237" i="2"/>
  <c r="AE233" i="2"/>
  <c r="AE229" i="2"/>
  <c r="AE225" i="2"/>
  <c r="AE221" i="2"/>
  <c r="AE217" i="2"/>
  <c r="AE213" i="2"/>
  <c r="AE209" i="2"/>
  <c r="AE205" i="2"/>
  <c r="AE201" i="2"/>
  <c r="AJ298" i="2"/>
  <c r="AJ296" i="2"/>
  <c r="AJ282" i="2"/>
  <c r="AJ280" i="2"/>
  <c r="AA296" i="2"/>
  <c r="AD292" i="2"/>
  <c r="AI280" i="2"/>
  <c r="Z272" i="2"/>
  <c r="AI237" i="2"/>
  <c r="AI229" i="2"/>
  <c r="AI221" i="2"/>
  <c r="AI213" i="2"/>
  <c r="AI205" i="2"/>
  <c r="AC300" i="2"/>
  <c r="AH284" i="2"/>
  <c r="AJ266" i="2"/>
  <c r="AJ264" i="2"/>
  <c r="AH255" i="2"/>
  <c r="AJ251" i="2"/>
  <c r="AJ247" i="2"/>
  <c r="Z225" i="2"/>
  <c r="Z217" i="2"/>
  <c r="Z209" i="2"/>
  <c r="Z201" i="2"/>
  <c r="AC193" i="2"/>
  <c r="AC191" i="2"/>
  <c r="AC189" i="2"/>
  <c r="AC187" i="2"/>
  <c r="AC221" i="2"/>
  <c r="AC205" i="2"/>
  <c r="AD249" i="2"/>
  <c r="AH213" i="2"/>
  <c r="AE197" i="2"/>
  <c r="AD193" i="2"/>
  <c r="AF195" i="2"/>
  <c r="AE183" i="2"/>
  <c r="AE179" i="2"/>
  <c r="AE175" i="2"/>
  <c r="AE171" i="2"/>
  <c r="AM167" i="2"/>
  <c r="AC165" i="2"/>
  <c r="AC163" i="2"/>
  <c r="AA97" i="2"/>
  <c r="AA95" i="2"/>
  <c r="AC159" i="2"/>
  <c r="AF95" i="2"/>
  <c r="AE85" i="2"/>
  <c r="AI71" i="2"/>
  <c r="AH63" i="2"/>
  <c r="AH55" i="2"/>
  <c r="AH47" i="2"/>
  <c r="AH39" i="2"/>
  <c r="AH31" i="2"/>
  <c r="AH23" i="2"/>
  <c r="AI95" i="2"/>
  <c r="AC95" i="2"/>
  <c r="AC91" i="2"/>
  <c r="AM306" i="2"/>
  <c r="AD298" i="2"/>
  <c r="AD296" i="2"/>
  <c r="AL292" i="2"/>
  <c r="AD290" i="2"/>
  <c r="AD288" i="2"/>
  <c r="AL284" i="2"/>
  <c r="AD282" i="2"/>
  <c r="AD280" i="2"/>
  <c r="AL276" i="2"/>
  <c r="AD274" i="2"/>
  <c r="AD272" i="2"/>
  <c r="AL268" i="2"/>
  <c r="AD266" i="2"/>
  <c r="AD264" i="2"/>
  <c r="AI306" i="2"/>
  <c r="AB268" i="2"/>
  <c r="AI302" i="2"/>
  <c r="AI300" i="2"/>
  <c r="AI292" i="2"/>
  <c r="AI284" i="2"/>
  <c r="AI276" i="2"/>
  <c r="AE302" i="2"/>
  <c r="AK298" i="2"/>
  <c r="AK296" i="2"/>
  <c r="AC296" i="2"/>
  <c r="AK282" i="2"/>
  <c r="AK280" i="2"/>
  <c r="AC280" i="2"/>
  <c r="AF272" i="2"/>
  <c r="AF264" i="2"/>
  <c r="AA280" i="2"/>
  <c r="AM268" i="2"/>
  <c r="AI245" i="2"/>
  <c r="AA237" i="2"/>
  <c r="AA229" i="2"/>
  <c r="AA221" i="2"/>
  <c r="AA213" i="2"/>
  <c r="AA205" i="2"/>
  <c r="AH300" i="2"/>
  <c r="AJ290" i="2"/>
  <c r="AJ288" i="2"/>
  <c r="AJ274" i="2"/>
  <c r="AJ272" i="2"/>
  <c r="AC264" i="2"/>
  <c r="Z197" i="2"/>
  <c r="AC217" i="2"/>
  <c r="AC201" i="2"/>
  <c r="AH225" i="2"/>
  <c r="AH209" i="2"/>
  <c r="AA197" i="2"/>
  <c r="AJ197" i="2"/>
  <c r="AJ195" i="2"/>
  <c r="AK300" i="2"/>
  <c r="AH221" i="2"/>
  <c r="AH205" i="2"/>
  <c r="AB195" i="2"/>
  <c r="AM163" i="2"/>
  <c r="AA161" i="2"/>
  <c r="AA159" i="2"/>
  <c r="AK167" i="2"/>
  <c r="AM95" i="2"/>
  <c r="AB95" i="2"/>
  <c r="AC83" i="2"/>
  <c r="AC69" i="2"/>
  <c r="AC61" i="2"/>
  <c r="AC53" i="2"/>
  <c r="AC45" i="2"/>
  <c r="AC37" i="2"/>
  <c r="AC29" i="2"/>
  <c r="AC21" i="2"/>
  <c r="AE306" i="2"/>
  <c r="AN300" i="2"/>
  <c r="AI268" i="2"/>
  <c r="AD284" i="2"/>
  <c r="AC243" i="2"/>
  <c r="AC241" i="2"/>
  <c r="AC239" i="2"/>
  <c r="AC237" i="2"/>
  <c r="AC235" i="2"/>
  <c r="AC233" i="2"/>
  <c r="Z296" i="2"/>
  <c r="Z280" i="2"/>
  <c r="AB272" i="2"/>
  <c r="AC255" i="2"/>
  <c r="AF288" i="2"/>
  <c r="AM276" i="2"/>
  <c r="AD268" i="2"/>
  <c r="AK255" i="2"/>
  <c r="AI241" i="2"/>
  <c r="AI233" i="2"/>
  <c r="AI225" i="2"/>
  <c r="AI217" i="2"/>
  <c r="AI209" i="2"/>
  <c r="AI201" i="2"/>
  <c r="AK290" i="2"/>
  <c r="AK288" i="2"/>
  <c r="AF255" i="2"/>
  <c r="AH249" i="2"/>
  <c r="Z221" i="2"/>
  <c r="Z213" i="2"/>
  <c r="Z205" i="2"/>
  <c r="AL195" i="2"/>
  <c r="AI159" i="2"/>
  <c r="AC229" i="2"/>
  <c r="AC213" i="2"/>
  <c r="AM197" i="2"/>
  <c r="AC197" i="2"/>
  <c r="AC225" i="2"/>
  <c r="AC209" i="2"/>
  <c r="AH195" i="2"/>
  <c r="AC185" i="2"/>
  <c r="AC183" i="2"/>
  <c r="AC181" i="2"/>
  <c r="AC179" i="2"/>
  <c r="AC177" i="2"/>
  <c r="AC175" i="2"/>
  <c r="AC173" i="2"/>
  <c r="AC171" i="2"/>
  <c r="AE163" i="2"/>
  <c r="AK163" i="2"/>
  <c r="AN95" i="2"/>
  <c r="AC87" i="2"/>
  <c r="AC73" i="2"/>
  <c r="AH67" i="2"/>
  <c r="AH59" i="2"/>
  <c r="AH51" i="2"/>
  <c r="AH43" i="2"/>
  <c r="AH35" i="2"/>
  <c r="AH27" i="2"/>
  <c r="AH19" i="2"/>
  <c r="AH83" i="2"/>
  <c r="AH79" i="2"/>
  <c r="AH75" i="2"/>
  <c r="AH91" i="2"/>
  <c r="AL296" i="2"/>
  <c r="AL288" i="2"/>
  <c r="AL280" i="2"/>
  <c r="AL272" i="2"/>
  <c r="AL264" i="2"/>
  <c r="AD300" i="2"/>
  <c r="AM241" i="2"/>
  <c r="AM237" i="2"/>
  <c r="AM233" i="2"/>
  <c r="AM229" i="2"/>
  <c r="AM225" i="2"/>
  <c r="AM221" i="2"/>
  <c r="AM217" i="2"/>
  <c r="AM213" i="2"/>
  <c r="AM209" i="2"/>
  <c r="AM205" i="2"/>
  <c r="AM201" i="2"/>
  <c r="AA302" i="2"/>
  <c r="AH292" i="2"/>
  <c r="AC292" i="2"/>
  <c r="AH276" i="2"/>
  <c r="AC276" i="2"/>
  <c r="AH268" i="2"/>
  <c r="AM292" i="2"/>
  <c r="AD276" i="2"/>
  <c r="Z264" i="2"/>
  <c r="AM249" i="2"/>
  <c r="AA241" i="2"/>
  <c r="AA233" i="2"/>
  <c r="AA225" i="2"/>
  <c r="Z288" i="2"/>
  <c r="AC284" i="2"/>
  <c r="AB257" i="2"/>
  <c r="AB255" i="2"/>
  <c r="AH217" i="2"/>
  <c r="AH201" i="2"/>
  <c r="AI197" i="2"/>
  <c r="AN195" i="2"/>
  <c r="AM183" i="2"/>
  <c r="AM179" i="2"/>
  <c r="AM175" i="2"/>
  <c r="AM171" i="2"/>
  <c r="AC169" i="2"/>
  <c r="AC167" i="2"/>
  <c r="AE97" i="2"/>
  <c r="AE95" i="2"/>
  <c r="AI85" i="2"/>
  <c r="AH71" i="2"/>
  <c r="AK95" i="2"/>
</calcChain>
</file>

<file path=xl/sharedStrings.xml><?xml version="1.0" encoding="utf-8"?>
<sst xmlns="http://schemas.openxmlformats.org/spreadsheetml/2006/main" count="457" uniqueCount="417">
  <si>
    <t>付表１：日銀BS半期値（1882～1955年）</t>
    <rPh sb="0" eb="2">
      <t>フヒョウ</t>
    </rPh>
    <rPh sb="4" eb="5">
      <t>ヒ</t>
    </rPh>
    <rPh sb="8" eb="10">
      <t>ハンキ</t>
    </rPh>
    <rPh sb="10" eb="11">
      <t>チ</t>
    </rPh>
    <rPh sb="21" eb="22">
      <t>ネン</t>
    </rPh>
    <phoneticPr fontId="1"/>
  </si>
  <si>
    <t>（千円）</t>
    <rPh sb="1" eb="3">
      <t>センエン</t>
    </rPh>
    <phoneticPr fontId="1"/>
  </si>
  <si>
    <t xml:space="preserve"> 年 期 </t>
    <phoneticPr fontId="1"/>
  </si>
  <si>
    <t>総資産</t>
    <rPh sb="0" eb="3">
      <t>ソウシサン</t>
    </rPh>
    <phoneticPr fontId="1"/>
  </si>
  <si>
    <t>地金現金</t>
    <rPh sb="0" eb="2">
      <t>ジガネ</t>
    </rPh>
    <rPh sb="2" eb="4">
      <t>ゲンキン</t>
    </rPh>
    <phoneticPr fontId="1"/>
  </si>
  <si>
    <t>土地建物等</t>
    <rPh sb="0" eb="2">
      <t>トチ</t>
    </rPh>
    <rPh sb="2" eb="4">
      <t>タテモノ</t>
    </rPh>
    <rPh sb="4" eb="5">
      <t>トウ</t>
    </rPh>
    <phoneticPr fontId="1"/>
  </si>
  <si>
    <t>外為関係貸</t>
    <rPh sb="0" eb="2">
      <t>ガイタメ</t>
    </rPh>
    <rPh sb="2" eb="4">
      <t>カンケイ</t>
    </rPh>
    <rPh sb="4" eb="5">
      <t>カシ</t>
    </rPh>
    <phoneticPr fontId="1"/>
  </si>
  <si>
    <t>対民間貸</t>
    <rPh sb="0" eb="1">
      <t>タイ</t>
    </rPh>
    <rPh sb="1" eb="3">
      <t>ミンカン</t>
    </rPh>
    <rPh sb="3" eb="4">
      <t>カシ</t>
    </rPh>
    <phoneticPr fontId="1"/>
  </si>
  <si>
    <t>対政府貸</t>
    <rPh sb="0" eb="1">
      <t>タイ</t>
    </rPh>
    <rPh sb="1" eb="3">
      <t>セイフ</t>
    </rPh>
    <rPh sb="3" eb="4">
      <t>カシ</t>
    </rPh>
    <phoneticPr fontId="1"/>
  </si>
  <si>
    <t>雑勘定</t>
    <rPh sb="0" eb="1">
      <t>ザツ</t>
    </rPh>
    <rPh sb="1" eb="3">
      <t>カンジョウ</t>
    </rPh>
    <phoneticPr fontId="1"/>
  </si>
  <si>
    <t>紙幣消却貸</t>
    <rPh sb="4" eb="5">
      <t>カシ</t>
    </rPh>
    <phoneticPr fontId="1"/>
  </si>
  <si>
    <t>負債資本計</t>
    <rPh sb="0" eb="2">
      <t>フサイ</t>
    </rPh>
    <rPh sb="2" eb="4">
      <t>シホン</t>
    </rPh>
    <rPh sb="4" eb="5">
      <t>ケイ</t>
    </rPh>
    <phoneticPr fontId="1"/>
  </si>
  <si>
    <t>日本銀行券</t>
    <rPh sb="0" eb="2">
      <t>ニホン</t>
    </rPh>
    <rPh sb="2" eb="4">
      <t>ギンコウ</t>
    </rPh>
    <rPh sb="4" eb="5">
      <t>ケン</t>
    </rPh>
    <phoneticPr fontId="1"/>
  </si>
  <si>
    <t>資本金</t>
    <rPh sb="0" eb="2">
      <t>シホン</t>
    </rPh>
    <rPh sb="2" eb="3">
      <t>キン</t>
    </rPh>
    <phoneticPr fontId="1"/>
  </si>
  <si>
    <t>外為関係借</t>
    <rPh sb="0" eb="2">
      <t>ガイタメ</t>
    </rPh>
    <rPh sb="2" eb="4">
      <t>カンケイ</t>
    </rPh>
    <rPh sb="4" eb="5">
      <t>カ</t>
    </rPh>
    <phoneticPr fontId="1"/>
  </si>
  <si>
    <t>対民間借</t>
    <rPh sb="0" eb="1">
      <t>タイ</t>
    </rPh>
    <rPh sb="1" eb="3">
      <t>ミンカン</t>
    </rPh>
    <rPh sb="3" eb="4">
      <t>カ</t>
    </rPh>
    <phoneticPr fontId="1"/>
  </si>
  <si>
    <t>対政府借</t>
    <rPh sb="0" eb="1">
      <t>タイ</t>
    </rPh>
    <rPh sb="1" eb="3">
      <t>セイフ</t>
    </rPh>
    <rPh sb="3" eb="4">
      <t>カ</t>
    </rPh>
    <phoneticPr fontId="1"/>
  </si>
  <si>
    <t>紙幣消却借</t>
    <rPh sb="0" eb="1">
      <t>シヘイ</t>
    </rPh>
    <rPh sb="1" eb="3">
      <t>ショウキャク</t>
    </rPh>
    <rPh sb="4" eb="5">
      <t>カ</t>
    </rPh>
    <phoneticPr fontId="1"/>
  </si>
  <si>
    <t>合計確認</t>
    <rPh sb="0" eb="2">
      <t>ゴウケイ</t>
    </rPh>
    <rPh sb="2" eb="4">
      <t>カクニン</t>
    </rPh>
    <phoneticPr fontId="1"/>
  </si>
  <si>
    <t>1880 q1</t>
  </si>
  <si>
    <t>1880 q2</t>
  </si>
  <si>
    <t>1880 q3</t>
  </si>
  <si>
    <t>1880 q4</t>
  </si>
  <si>
    <t>1881 q1</t>
  </si>
  <si>
    <t>1881 q2</t>
  </si>
  <si>
    <t>1881 q3</t>
  </si>
  <si>
    <t>1881 q4</t>
  </si>
  <si>
    <t>1882 q1</t>
  </si>
  <si>
    <t>1882 q2</t>
  </si>
  <si>
    <t>1882 q3</t>
  </si>
  <si>
    <t>1882 q4</t>
  </si>
  <si>
    <t>1883 q1</t>
  </si>
  <si>
    <t>1883 q2</t>
  </si>
  <si>
    <t>1883 q3</t>
  </si>
  <si>
    <t>1883 q4</t>
  </si>
  <si>
    <t>1884 q1</t>
  </si>
  <si>
    <t>1884 q2</t>
  </si>
  <si>
    <t>1884 q3</t>
  </si>
  <si>
    <t>1884 q4</t>
  </si>
  <si>
    <t>1885 q1</t>
  </si>
  <si>
    <t>1885 q2</t>
  </si>
  <si>
    <t>1885 q3</t>
  </si>
  <si>
    <t>1885 q4</t>
  </si>
  <si>
    <t>1886 q1</t>
  </si>
  <si>
    <t>1886 q2</t>
  </si>
  <si>
    <t>1886 q3</t>
  </si>
  <si>
    <t>1886 q4</t>
  </si>
  <si>
    <t>1887 q1</t>
  </si>
  <si>
    <t>1887 q2</t>
  </si>
  <si>
    <t>1887 q3</t>
  </si>
  <si>
    <t>1887 q4</t>
  </si>
  <si>
    <t>1888 q1</t>
  </si>
  <si>
    <t>1888 q2</t>
  </si>
  <si>
    <t>1888 q3</t>
  </si>
  <si>
    <t>1888 q4</t>
  </si>
  <si>
    <t>1889 q1</t>
  </si>
  <si>
    <t>1889 q2</t>
  </si>
  <si>
    <t>1889 q3</t>
  </si>
  <si>
    <t>1889 q4</t>
  </si>
  <si>
    <t>1890 q1</t>
  </si>
  <si>
    <t>1890 q2</t>
  </si>
  <si>
    <t>1890 q3</t>
  </si>
  <si>
    <t>1890 q4</t>
  </si>
  <si>
    <t>1891 q1</t>
  </si>
  <si>
    <t>1891 q2</t>
  </si>
  <si>
    <t>1891 q3</t>
  </si>
  <si>
    <t>1891 q4</t>
  </si>
  <si>
    <t>1892 q1</t>
  </si>
  <si>
    <t>1892 q2</t>
  </si>
  <si>
    <t>1892 q3</t>
  </si>
  <si>
    <t>1892 q4</t>
  </si>
  <si>
    <t>1893 q1</t>
  </si>
  <si>
    <t>1893 q2</t>
  </si>
  <si>
    <t>1893 q3</t>
  </si>
  <si>
    <t>1893 q4</t>
  </si>
  <si>
    <t>1894 q1</t>
  </si>
  <si>
    <t>1894 q2</t>
  </si>
  <si>
    <t>1894 q3</t>
  </si>
  <si>
    <t>1894 q4</t>
  </si>
  <si>
    <t>1895 q1</t>
  </si>
  <si>
    <t>1895 q2</t>
  </si>
  <si>
    <t>1895 q3</t>
  </si>
  <si>
    <t>1895 q4</t>
  </si>
  <si>
    <t>1896 q1</t>
  </si>
  <si>
    <t>1896 q2</t>
  </si>
  <si>
    <t>1896 q3</t>
  </si>
  <si>
    <t>1896 q4</t>
  </si>
  <si>
    <t>1897 q1</t>
  </si>
  <si>
    <t>1897 q2</t>
  </si>
  <si>
    <t>1897 q3</t>
  </si>
  <si>
    <t>1897 q4</t>
  </si>
  <si>
    <t>1898 q1</t>
  </si>
  <si>
    <t>1898 q2</t>
  </si>
  <si>
    <t>1898 q3</t>
  </si>
  <si>
    <t>1898 q4</t>
  </si>
  <si>
    <t>1899 q1</t>
  </si>
  <si>
    <t>1899 q2</t>
  </si>
  <si>
    <t>1899 q3</t>
  </si>
  <si>
    <t>1899 q4</t>
  </si>
  <si>
    <t>1900 q1</t>
  </si>
  <si>
    <t>1900 q2</t>
  </si>
  <si>
    <t>1900 q3</t>
  </si>
  <si>
    <t>1900 q4</t>
  </si>
  <si>
    <t>1901 q1</t>
  </si>
  <si>
    <t>1901 q2</t>
  </si>
  <si>
    <t>1901 q3</t>
  </si>
  <si>
    <t>1901 q4</t>
  </si>
  <si>
    <t>1902 q1</t>
  </si>
  <si>
    <t>1902 q2</t>
  </si>
  <si>
    <t>1902 q3</t>
  </si>
  <si>
    <t>1902 q4</t>
  </si>
  <si>
    <t>1903 q1</t>
  </si>
  <si>
    <t>1903 q2</t>
  </si>
  <si>
    <t>1903 q3</t>
  </si>
  <si>
    <t>1903 q4</t>
  </si>
  <si>
    <t>1904 q1</t>
  </si>
  <si>
    <t>1904 q2</t>
  </si>
  <si>
    <t>1904 q3</t>
  </si>
  <si>
    <t>1904 q4</t>
  </si>
  <si>
    <t>1905 q1</t>
  </si>
  <si>
    <t>1905 q2</t>
  </si>
  <si>
    <t>1905 q3</t>
  </si>
  <si>
    <t>1905 q4</t>
  </si>
  <si>
    <t>1906 q1</t>
  </si>
  <si>
    <t>1906 q2</t>
  </si>
  <si>
    <t>1906 q3</t>
  </si>
  <si>
    <t>1906 q4</t>
  </si>
  <si>
    <t>1907 q1</t>
  </si>
  <si>
    <t>1907 q2</t>
  </si>
  <si>
    <t>1907 q3</t>
  </si>
  <si>
    <t>1907 q4</t>
  </si>
  <si>
    <t>1908 q1</t>
  </si>
  <si>
    <t>1908 q2</t>
  </si>
  <si>
    <t>1908 q3</t>
  </si>
  <si>
    <t>1908 q4</t>
  </si>
  <si>
    <t>1909 q1</t>
  </si>
  <si>
    <t>1909 q2</t>
  </si>
  <si>
    <t>1909 q3</t>
  </si>
  <si>
    <t>1909 q4</t>
  </si>
  <si>
    <t>1910 q1</t>
  </si>
  <si>
    <t>1910 q2</t>
  </si>
  <si>
    <t>1910 q3</t>
  </si>
  <si>
    <t>1910 q4</t>
  </si>
  <si>
    <t>1911 q1</t>
  </si>
  <si>
    <t>1911 q2</t>
  </si>
  <si>
    <t>1911 q3</t>
  </si>
  <si>
    <t>1911 q4</t>
  </si>
  <si>
    <t>1912 q1</t>
  </si>
  <si>
    <t>1912 q2</t>
  </si>
  <si>
    <t>1912 q3</t>
  </si>
  <si>
    <t>1912 q4</t>
  </si>
  <si>
    <t>1913 q1</t>
  </si>
  <si>
    <t>1913 q2</t>
  </si>
  <si>
    <t>1913 q3</t>
  </si>
  <si>
    <t>1913 q4</t>
  </si>
  <si>
    <t>1914 q1</t>
  </si>
  <si>
    <t>1914 q2</t>
  </si>
  <si>
    <t>1914 q3</t>
  </si>
  <si>
    <t>1914 q4</t>
  </si>
  <si>
    <t>1915 q1</t>
  </si>
  <si>
    <t>1915 q2</t>
  </si>
  <si>
    <t>1915 q3</t>
  </si>
  <si>
    <t>1915 q4</t>
  </si>
  <si>
    <t>1916 q1</t>
  </si>
  <si>
    <t>1916 q2</t>
  </si>
  <si>
    <t>1916 q3</t>
  </si>
  <si>
    <t>1916 q4</t>
  </si>
  <si>
    <t>1917 q1</t>
  </si>
  <si>
    <t>1917 q2</t>
  </si>
  <si>
    <t>1917 q3</t>
  </si>
  <si>
    <t>1917 q4</t>
  </si>
  <si>
    <t>1918 q1</t>
  </si>
  <si>
    <t>1918 q2</t>
  </si>
  <si>
    <t>1918 q3</t>
  </si>
  <si>
    <t>1918 q4</t>
  </si>
  <si>
    <t>1919 q1</t>
  </si>
  <si>
    <t>1919 q2</t>
  </si>
  <si>
    <t>1919 q3</t>
  </si>
  <si>
    <t>1919 q4</t>
  </si>
  <si>
    <t>1920 q1</t>
  </si>
  <si>
    <t>1920 q2</t>
  </si>
  <si>
    <t>1920 q3</t>
  </si>
  <si>
    <t>1920 q4</t>
  </si>
  <si>
    <t>1921 q1</t>
  </si>
  <si>
    <t>1921 q2</t>
  </si>
  <si>
    <t>1921 q3</t>
  </si>
  <si>
    <t>1921 q4</t>
  </si>
  <si>
    <t>1922 q1</t>
  </si>
  <si>
    <t>1922 q2</t>
  </si>
  <si>
    <t>1922 q3</t>
  </si>
  <si>
    <t>1922 q4</t>
  </si>
  <si>
    <t>1923 q1</t>
  </si>
  <si>
    <t>1923 q2</t>
  </si>
  <si>
    <t>1923 q3</t>
  </si>
  <si>
    <t>1923 q4</t>
  </si>
  <si>
    <t>1924 q1</t>
  </si>
  <si>
    <t>1924 q2</t>
  </si>
  <si>
    <t>1924 q3</t>
  </si>
  <si>
    <t>1924 q4</t>
  </si>
  <si>
    <t>1925 q1</t>
  </si>
  <si>
    <t>1925 q2</t>
  </si>
  <si>
    <t>1925 q3</t>
  </si>
  <si>
    <t>1925 q4</t>
  </si>
  <si>
    <t>1926 q1</t>
  </si>
  <si>
    <t>1926 q2</t>
  </si>
  <si>
    <t>1926 q3</t>
  </si>
  <si>
    <t>1926 q4</t>
  </si>
  <si>
    <t>1927 q1</t>
  </si>
  <si>
    <t>1927 q2</t>
  </si>
  <si>
    <t>1927 q3</t>
  </si>
  <si>
    <t>1927 q4</t>
  </si>
  <si>
    <t>1928 q1</t>
  </si>
  <si>
    <t>1928 q2</t>
  </si>
  <si>
    <t>1928 q3</t>
  </si>
  <si>
    <t>1928 q4</t>
  </si>
  <si>
    <t>1929 q1</t>
  </si>
  <si>
    <t>1929 q2</t>
  </si>
  <si>
    <t>1929 q3</t>
  </si>
  <si>
    <t>1929 q4</t>
  </si>
  <si>
    <t>1930 q1</t>
  </si>
  <si>
    <t>1930 q2</t>
  </si>
  <si>
    <t>1930 q3</t>
  </si>
  <si>
    <t>1930 q4</t>
  </si>
  <si>
    <t>1931 q1</t>
  </si>
  <si>
    <t>1931 q2</t>
  </si>
  <si>
    <t>1931 q3</t>
  </si>
  <si>
    <t>1931 q4</t>
  </si>
  <si>
    <t>1932 q1</t>
  </si>
  <si>
    <t>1932 q2</t>
  </si>
  <si>
    <t>1932 q3</t>
  </si>
  <si>
    <t>1932 q4</t>
  </si>
  <si>
    <t>1933 q1</t>
  </si>
  <si>
    <t>1933 q2</t>
  </si>
  <si>
    <t>1933 q3</t>
  </si>
  <si>
    <t>1933 q4</t>
  </si>
  <si>
    <t>1934 q1</t>
  </si>
  <si>
    <t>1934 q2</t>
  </si>
  <si>
    <t>1934 q3</t>
  </si>
  <si>
    <t>1934 q4</t>
  </si>
  <si>
    <t>1935 q1</t>
  </si>
  <si>
    <t>1935 q2</t>
  </si>
  <si>
    <t>1935 q3</t>
  </si>
  <si>
    <t>1935 q4</t>
  </si>
  <si>
    <t>1936 q1</t>
  </si>
  <si>
    <t>1936 q2</t>
  </si>
  <si>
    <t>1936 q3</t>
  </si>
  <si>
    <t>1936 q4</t>
  </si>
  <si>
    <t>1937 q1</t>
  </si>
  <si>
    <t>1937 q2</t>
  </si>
  <si>
    <t>1937 q3</t>
  </si>
  <si>
    <t>1937 q4</t>
  </si>
  <si>
    <t>1938 q1</t>
  </si>
  <si>
    <t>1938 q2</t>
  </si>
  <si>
    <t>1938 q3</t>
  </si>
  <si>
    <t>1938 q4</t>
  </si>
  <si>
    <t>1939 q1</t>
  </si>
  <si>
    <t>1939 q2</t>
  </si>
  <si>
    <t>1939 q3</t>
  </si>
  <si>
    <t>1939 q4</t>
  </si>
  <si>
    <t>1940 q1</t>
  </si>
  <si>
    <t>1940 q2</t>
  </si>
  <si>
    <t>1940 q3</t>
  </si>
  <si>
    <t>1940 q4</t>
  </si>
  <si>
    <t>1941 q1</t>
  </si>
  <si>
    <t>1941 q2</t>
  </si>
  <si>
    <t>1941 q3</t>
  </si>
  <si>
    <t>1941 q4</t>
  </si>
  <si>
    <t>1942 q1</t>
  </si>
  <si>
    <t>1942 q2</t>
  </si>
  <si>
    <t>1942 q3</t>
  </si>
  <si>
    <t>1942 q4</t>
  </si>
  <si>
    <t>1943 q1</t>
  </si>
  <si>
    <t>1943 q2</t>
  </si>
  <si>
    <t>1943 q3</t>
  </si>
  <si>
    <t>1943 q4</t>
  </si>
  <si>
    <t>1944 q1</t>
  </si>
  <si>
    <t>1944 q2</t>
  </si>
  <si>
    <t>1944 q3</t>
  </si>
  <si>
    <t>1944 q4</t>
  </si>
  <si>
    <t>1945 q1</t>
  </si>
  <si>
    <t>1945 q2</t>
  </si>
  <si>
    <t>1945 q3</t>
  </si>
  <si>
    <t>1945 q4</t>
  </si>
  <si>
    <t>1946 q1</t>
  </si>
  <si>
    <t>1946 q2</t>
  </si>
  <si>
    <t>1946 q3</t>
  </si>
  <si>
    <t>1946 q4</t>
  </si>
  <si>
    <t>1947 q1</t>
  </si>
  <si>
    <t>1947 q2</t>
  </si>
  <si>
    <t>1947 q3</t>
  </si>
  <si>
    <t>1947 q4</t>
  </si>
  <si>
    <t>1948 q1</t>
  </si>
  <si>
    <t>1948 q2</t>
  </si>
  <si>
    <t>1948 q3</t>
  </si>
  <si>
    <t>1948 q4</t>
  </si>
  <si>
    <t>1949 q1</t>
  </si>
  <si>
    <t>1949 q2</t>
  </si>
  <si>
    <t>1949 q3</t>
  </si>
  <si>
    <t>1949 q4</t>
  </si>
  <si>
    <t>1950 q1</t>
  </si>
  <si>
    <t>1950 q2</t>
  </si>
  <si>
    <t>1950 q3</t>
  </si>
  <si>
    <t>1950 q4</t>
  </si>
  <si>
    <t>1951 q1</t>
  </si>
  <si>
    <t>1951 q2</t>
  </si>
  <si>
    <t>1951 q3</t>
  </si>
  <si>
    <t>1951 q4</t>
  </si>
  <si>
    <t>1952 q1</t>
  </si>
  <si>
    <t>1952 q2</t>
  </si>
  <si>
    <t>1952 q3</t>
  </si>
  <si>
    <t>1952 q4</t>
  </si>
  <si>
    <t>1953 q1</t>
  </si>
  <si>
    <t>1953 q2</t>
  </si>
  <si>
    <t>1953 q3</t>
  </si>
  <si>
    <t>1953 q4</t>
  </si>
  <si>
    <t>1954 q1</t>
  </si>
  <si>
    <t>1954 q2</t>
  </si>
  <si>
    <t>1954 q3</t>
  </si>
  <si>
    <t>1954 q4</t>
  </si>
  <si>
    <t>1955 q1</t>
  </si>
  <si>
    <t>1955 q2</t>
  </si>
  <si>
    <t>1955 q3</t>
  </si>
  <si>
    <t>1955 q4</t>
  </si>
  <si>
    <t>1956 q1</t>
    <phoneticPr fontId="1"/>
  </si>
  <si>
    <t>備考：各四半期は、1943年6月以前は6・12月末、1943年9月以降は3・9月末値。</t>
    <rPh sb="0" eb="2">
      <t>ビコウ</t>
    </rPh>
    <rPh sb="3" eb="4">
      <t>カク</t>
    </rPh>
    <rPh sb="4" eb="7">
      <t>シハンキ</t>
    </rPh>
    <rPh sb="13" eb="14">
      <t>ネン</t>
    </rPh>
    <rPh sb="15" eb="16">
      <t>ガツ</t>
    </rPh>
    <rPh sb="16" eb="18">
      <t>イゼン</t>
    </rPh>
    <rPh sb="23" eb="25">
      <t>ガツマツ</t>
    </rPh>
    <rPh sb="30" eb="31">
      <t>ネン</t>
    </rPh>
    <rPh sb="32" eb="33">
      <t>ガツ</t>
    </rPh>
    <rPh sb="33" eb="35">
      <t>イコウ</t>
    </rPh>
    <rPh sb="39" eb="41">
      <t>ガツマツ</t>
    </rPh>
    <rPh sb="41" eb="42">
      <t>アタイ</t>
    </rPh>
    <phoneticPr fontId="1"/>
  </si>
  <si>
    <t>付表2：日銀BS月次値（1897～1955年）</t>
    <rPh sb="0" eb="2">
      <t>フヒョウ</t>
    </rPh>
    <rPh sb="4" eb="6">
      <t>ニチギン</t>
    </rPh>
    <rPh sb="8" eb="10">
      <t>ゲツジ</t>
    </rPh>
    <rPh sb="10" eb="11">
      <t>チ</t>
    </rPh>
    <rPh sb="21" eb="22">
      <t>ネン</t>
    </rPh>
    <phoneticPr fontId="1"/>
  </si>
  <si>
    <t>年 月 日</t>
    <rPh sb="0" eb="1">
      <t>ネン</t>
    </rPh>
    <rPh sb="2" eb="3">
      <t>ツキ</t>
    </rPh>
    <rPh sb="4" eb="5">
      <t>ヒ</t>
    </rPh>
    <phoneticPr fontId="1"/>
  </si>
  <si>
    <t xml:space="preserve"> 地金現金 </t>
    <rPh sb="1" eb="3">
      <t>ジガネ</t>
    </rPh>
    <rPh sb="3" eb="5">
      <t>ゲンキン</t>
    </rPh>
    <phoneticPr fontId="1"/>
  </si>
  <si>
    <t xml:space="preserve"> 土地建物等 </t>
    <rPh sb="1" eb="3">
      <t>トチ</t>
    </rPh>
    <rPh sb="3" eb="5">
      <t>タテモノ</t>
    </rPh>
    <rPh sb="5" eb="6">
      <t>トウ</t>
    </rPh>
    <phoneticPr fontId="1"/>
  </si>
  <si>
    <t xml:space="preserve"> 外為関係貸 </t>
    <rPh sb="1" eb="3">
      <t>ガイタメ</t>
    </rPh>
    <rPh sb="3" eb="5">
      <t>カンケイ</t>
    </rPh>
    <rPh sb="5" eb="6">
      <t>カシ</t>
    </rPh>
    <phoneticPr fontId="1"/>
  </si>
  <si>
    <t xml:space="preserve"> 対民間貸</t>
    <rPh sb="1" eb="2">
      <t>タイ</t>
    </rPh>
    <rPh sb="2" eb="4">
      <t>ミンカン</t>
    </rPh>
    <rPh sb="4" eb="5">
      <t>カシ</t>
    </rPh>
    <phoneticPr fontId="1"/>
  </si>
  <si>
    <t xml:space="preserve"> 対政府貸</t>
    <rPh sb="1" eb="2">
      <t>タイ</t>
    </rPh>
    <rPh sb="2" eb="4">
      <t>セイフ</t>
    </rPh>
    <rPh sb="4" eb="5">
      <t>カシ</t>
    </rPh>
    <phoneticPr fontId="1"/>
  </si>
  <si>
    <t xml:space="preserve"> 雑勘定 </t>
    <rPh sb="1" eb="2">
      <t>ザツ</t>
    </rPh>
    <rPh sb="2" eb="4">
      <t>カンジョウ</t>
    </rPh>
    <phoneticPr fontId="1"/>
  </si>
  <si>
    <t xml:space="preserve"> 日本銀行券</t>
    <rPh sb="1" eb="3">
      <t>ニホン</t>
    </rPh>
    <rPh sb="3" eb="5">
      <t>ギンコウ</t>
    </rPh>
    <rPh sb="5" eb="6">
      <t>ケン</t>
    </rPh>
    <phoneticPr fontId="1"/>
  </si>
  <si>
    <t xml:space="preserve"> 資本金</t>
    <rPh sb="1" eb="3">
      <t>シホン</t>
    </rPh>
    <rPh sb="3" eb="4">
      <t>キン</t>
    </rPh>
    <phoneticPr fontId="1"/>
  </si>
  <si>
    <t xml:space="preserve"> 外為関係借</t>
    <rPh sb="1" eb="3">
      <t>ガイタメ</t>
    </rPh>
    <rPh sb="3" eb="5">
      <t>カンケイ</t>
    </rPh>
    <rPh sb="5" eb="6">
      <t>カ</t>
    </rPh>
    <phoneticPr fontId="1"/>
  </si>
  <si>
    <t xml:space="preserve"> 対民間借</t>
    <rPh sb="1" eb="2">
      <t>タイ</t>
    </rPh>
    <rPh sb="2" eb="4">
      <t>ミンカン</t>
    </rPh>
    <rPh sb="4" eb="5">
      <t>カ</t>
    </rPh>
    <phoneticPr fontId="1"/>
  </si>
  <si>
    <t xml:space="preserve"> 対政府借</t>
    <rPh sb="1" eb="2">
      <t>タイ</t>
    </rPh>
    <rPh sb="2" eb="4">
      <t>セイフ</t>
    </rPh>
    <rPh sb="4" eb="5">
      <t>カ</t>
    </rPh>
    <phoneticPr fontId="1"/>
  </si>
  <si>
    <t>1897/1/16</t>
  </si>
  <si>
    <t>1897/2/13</t>
  </si>
  <si>
    <t>1897/3/13</t>
  </si>
  <si>
    <t>1897/4/17</t>
  </si>
  <si>
    <t>1897/5/15</t>
  </si>
  <si>
    <t>1897/6/12</t>
  </si>
  <si>
    <t>1897/7/17</t>
  </si>
  <si>
    <t>1897/8/14</t>
  </si>
  <si>
    <t>1897/9/18</t>
  </si>
  <si>
    <t>1897/10/16</t>
  </si>
  <si>
    <t>1897/11/13</t>
  </si>
  <si>
    <t>1897/12/18</t>
  </si>
  <si>
    <t>1898/1/15</t>
  </si>
  <si>
    <t>1898/2/12</t>
  </si>
  <si>
    <t>1898/3/12</t>
  </si>
  <si>
    <t>1898/4/16</t>
  </si>
  <si>
    <t>1898/5/14</t>
  </si>
  <si>
    <t>1898/6/18</t>
  </si>
  <si>
    <t>1898/7/16</t>
  </si>
  <si>
    <t>1898/8/13</t>
  </si>
  <si>
    <t>1898/9/17</t>
  </si>
  <si>
    <t>1898/10/15</t>
  </si>
  <si>
    <t>1898/11/12</t>
  </si>
  <si>
    <t>1898/12/17</t>
  </si>
  <si>
    <t>1899/1/14</t>
  </si>
  <si>
    <t>1899/2/18</t>
  </si>
  <si>
    <t>1899/3/18</t>
  </si>
  <si>
    <t>1899/4/15</t>
  </si>
  <si>
    <t>1899/5/13</t>
  </si>
  <si>
    <t>1899/6/17</t>
  </si>
  <si>
    <t>1899/7/15</t>
  </si>
  <si>
    <t>1899/8/12</t>
  </si>
  <si>
    <t>1899/9/16</t>
  </si>
  <si>
    <t>1899/10/14</t>
  </si>
  <si>
    <t>1899/11/18</t>
  </si>
  <si>
    <t>1899/12/16</t>
  </si>
  <si>
    <t>　備考：丸め誤差処理のため、内訳項目の合計は総資産と厳密には一致しない（1944年以前は四捨五入、1945年以降は切り捨て）。</t>
    <rPh sb="1" eb="3">
      <t>ビコウ</t>
    </rPh>
    <rPh sb="8" eb="10">
      <t>ショリ</t>
    </rPh>
    <rPh sb="14" eb="16">
      <t>ウチワケ</t>
    </rPh>
    <rPh sb="16" eb="18">
      <t>コウモク</t>
    </rPh>
    <rPh sb="19" eb="21">
      <t>ゴウケイ</t>
    </rPh>
    <rPh sb="22" eb="25">
      <t>ソウシサン</t>
    </rPh>
    <rPh sb="26" eb="28">
      <t>ゲンミツ</t>
    </rPh>
    <rPh sb="30" eb="32">
      <t>イッチ</t>
    </rPh>
    <phoneticPr fontId="1"/>
  </si>
  <si>
    <t>Cash &amp; bullion</t>
  </si>
  <si>
    <t>Cash &amp; bullion</t>
    <phoneticPr fontId="1"/>
  </si>
  <si>
    <t>Bank premises et al.</t>
  </si>
  <si>
    <t>Bank premises et al.</t>
    <phoneticPr fontId="1"/>
  </si>
  <si>
    <t>Other assets</t>
  </si>
  <si>
    <t>Other assets</t>
    <phoneticPr fontId="1"/>
  </si>
  <si>
    <t>Foreign exchange related</t>
  </si>
  <si>
    <t>Foreign exchange related</t>
    <phoneticPr fontId="1"/>
  </si>
  <si>
    <t>Total liabilities</t>
  </si>
  <si>
    <t>Total liabilities</t>
    <phoneticPr fontId="1"/>
  </si>
  <si>
    <t>Total assets</t>
  </si>
  <si>
    <t>Total assets</t>
    <phoneticPr fontId="1"/>
  </si>
  <si>
    <t>Capital</t>
  </si>
  <si>
    <t>Capital</t>
    <phoneticPr fontId="1"/>
  </si>
  <si>
    <t>Other liabilities</t>
  </si>
  <si>
    <t>Other liabilities</t>
    <phoneticPr fontId="1"/>
  </si>
  <si>
    <t>National banknote redemption</t>
  </si>
  <si>
    <t>National banknote redemption</t>
    <phoneticPr fontId="1"/>
  </si>
  <si>
    <t>Bank of Japan notes issued</t>
  </si>
  <si>
    <t>Bank of Japan notes issued</t>
    <phoneticPr fontId="1"/>
  </si>
  <si>
    <t>check sum</t>
    <phoneticPr fontId="1"/>
  </si>
  <si>
    <t>Others</t>
    <phoneticPr fontId="1"/>
  </si>
  <si>
    <t>Total liabilities</t>
    <phoneticPr fontId="1"/>
  </si>
  <si>
    <t>check sum</t>
    <phoneticPr fontId="1"/>
  </si>
  <si>
    <t>Year,  quarter</t>
    <phoneticPr fontId="1"/>
  </si>
  <si>
    <t>Year, month, day</t>
    <phoneticPr fontId="1"/>
  </si>
  <si>
    <t>Nominal GNP interpolation, primary series</t>
    <phoneticPr fontId="1"/>
  </si>
  <si>
    <t>Nominal GNP interpolation, alternative series</t>
    <phoneticPr fontId="1"/>
  </si>
  <si>
    <t>(対GNP比、％)</t>
    <rPh sb="1" eb="2">
      <t>タイ</t>
    </rPh>
    <rPh sb="5" eb="6">
      <t>ヒ</t>
    </rPh>
    <phoneticPr fontId="1"/>
  </si>
  <si>
    <r>
      <t>Government related (</t>
    </r>
    <r>
      <rPr>
        <sz val="7"/>
        <color theme="1"/>
        <rFont val="Segoe UI"/>
        <family val="2"/>
      </rPr>
      <t>e.g. gov't deposits</t>
    </r>
    <r>
      <rPr>
        <sz val="8"/>
        <color theme="1"/>
        <rFont val="Segoe UI"/>
        <family val="2"/>
      </rPr>
      <t>)</t>
    </r>
    <phoneticPr fontId="1"/>
  </si>
  <si>
    <r>
      <t>Private sector related (</t>
    </r>
    <r>
      <rPr>
        <sz val="7"/>
        <color theme="1"/>
        <rFont val="Segoe UI"/>
        <family val="2"/>
      </rPr>
      <t>e.g. discount bill</t>
    </r>
    <r>
      <rPr>
        <sz val="8"/>
        <color theme="1"/>
        <rFont val="Segoe UI"/>
        <family val="2"/>
      </rPr>
      <t>)</t>
    </r>
    <phoneticPr fontId="1"/>
  </si>
  <si>
    <r>
      <t>Government related (</t>
    </r>
    <r>
      <rPr>
        <sz val="7"/>
        <color theme="1"/>
        <rFont val="Segoe UI"/>
        <family val="2"/>
      </rPr>
      <t>e.g. gov't bonds</t>
    </r>
    <r>
      <rPr>
        <sz val="8"/>
        <color theme="1"/>
        <rFont val="Segoe UI"/>
        <family val="2"/>
      </rPr>
      <t>)</t>
    </r>
    <phoneticPr fontId="1"/>
  </si>
  <si>
    <r>
      <t>Private sector related (</t>
    </r>
    <r>
      <rPr>
        <sz val="7"/>
        <color theme="1"/>
        <rFont val="Segoe UI"/>
        <family val="2"/>
      </rPr>
      <t>e.g. deposits</t>
    </r>
    <r>
      <rPr>
        <sz val="8"/>
        <color theme="1"/>
        <rFont val="Segoe UI"/>
        <family val="2"/>
      </rPr>
      <t>)</t>
    </r>
    <phoneticPr fontId="1"/>
  </si>
  <si>
    <r>
      <t>Government related (</t>
    </r>
    <r>
      <rPr>
        <sz val="7"/>
        <color theme="1"/>
        <rFont val="Segoe UI"/>
        <family val="2"/>
      </rPr>
      <t>e.g. gov't deposits</t>
    </r>
    <r>
      <rPr>
        <sz val="8"/>
        <color theme="1"/>
        <rFont val="Segoe UI"/>
        <family val="2"/>
      </rPr>
      <t>)</t>
    </r>
    <phoneticPr fontId="1"/>
  </si>
  <si>
    <r>
      <t>Government related (</t>
    </r>
    <r>
      <rPr>
        <sz val="7"/>
        <color theme="1"/>
        <rFont val="Segoe UI"/>
        <family val="2"/>
      </rPr>
      <t>e.g. gov't bonds</t>
    </r>
    <r>
      <rPr>
        <sz val="8"/>
        <color theme="1"/>
        <rFont val="Segoe UI"/>
        <family val="2"/>
      </rPr>
      <t>)</t>
    </r>
    <phoneticPr fontId="1"/>
  </si>
  <si>
    <r>
      <t>Government related (</t>
    </r>
    <r>
      <rPr>
        <sz val="7"/>
        <rFont val="Segoe UI"/>
        <family val="2"/>
      </rPr>
      <t>e.g. gov't bonds</t>
    </r>
    <r>
      <rPr>
        <sz val="8"/>
        <rFont val="Segoe UI"/>
        <family val="2"/>
      </rPr>
      <t>)</t>
    </r>
    <phoneticPr fontId="1"/>
  </si>
  <si>
    <r>
      <t>Government related (</t>
    </r>
    <r>
      <rPr>
        <sz val="7"/>
        <rFont val="Segoe UI"/>
        <family val="2"/>
      </rPr>
      <t>e.g. gov't deposits</t>
    </r>
    <r>
      <rPr>
        <sz val="8"/>
        <rFont val="Segoe UI"/>
        <family val="2"/>
      </rPr>
      <t>)</t>
    </r>
    <phoneticPr fontId="1"/>
  </si>
  <si>
    <r>
      <t>Private sector related (</t>
    </r>
    <r>
      <rPr>
        <sz val="7"/>
        <rFont val="Segoe UI"/>
        <family val="2"/>
      </rPr>
      <t>e.g. deposits</t>
    </r>
    <r>
      <rPr>
        <sz val="8"/>
        <rFont val="Segoe UI"/>
        <family val="2"/>
      </rPr>
      <t>)</t>
    </r>
    <phoneticPr fontId="1"/>
  </si>
  <si>
    <r>
      <t>Private sector related (</t>
    </r>
    <r>
      <rPr>
        <sz val="7"/>
        <rFont val="Segoe UI"/>
        <family val="2"/>
      </rPr>
      <t>e.g. discount bill</t>
    </r>
    <r>
      <rPr>
        <sz val="8"/>
        <rFont val="Segoe UI"/>
        <family val="2"/>
      </rPr>
      <t>)</t>
    </r>
    <phoneticPr fontId="1"/>
  </si>
  <si>
    <t>名目GNP補間 主たる系列</t>
    <rPh sb="0" eb="1">
      <t>メイ</t>
    </rPh>
    <rPh sb="1" eb="2">
      <t>メ</t>
    </rPh>
    <rPh sb="5" eb="7">
      <t>ホカン</t>
    </rPh>
    <rPh sb="8" eb="9">
      <t>シュ</t>
    </rPh>
    <rPh sb="11" eb="13">
      <t>ケイレツ</t>
    </rPh>
    <phoneticPr fontId="1"/>
  </si>
  <si>
    <t>名目GNP補間 代替系列</t>
    <rPh sb="0" eb="1">
      <t>メイ</t>
    </rPh>
    <rPh sb="1" eb="2">
      <t>メ</t>
    </rPh>
    <rPh sb="5" eb="7">
      <t>ホカン</t>
    </rPh>
    <rPh sb="8" eb="10">
      <t>ダイタイ</t>
    </rPh>
    <rPh sb="10" eb="12">
      <t>ケイレツ</t>
    </rPh>
    <phoneticPr fontId="1"/>
  </si>
  <si>
    <t>　非表示部分は、合計確認、対GNP比計算、前後の半期値による四半期補間値。（行列番号左上のボタンで再表示。）</t>
    <rPh sb="38" eb="40">
      <t>ギョウレツ</t>
    </rPh>
    <rPh sb="40" eb="42">
      <t>バンゴウ</t>
    </rPh>
    <rPh sb="42" eb="44">
      <t>ヒダリウエ</t>
    </rPh>
    <rPh sb="49" eb="52">
      <t>サイヒョウジ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</si>
</sst>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9.5"/>
      <color theme="1"/>
      <name val="游ゴシック"/>
      <family val="3"/>
      <charset val="128"/>
    </font>
    <font>
      <sz val="2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.5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7.5"/>
      <color theme="1"/>
      <name val="游ゴシック"/>
      <family val="3"/>
      <charset val="128"/>
    </font>
    <font>
      <i/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8.5"/>
      <name val="游ゴシック"/>
      <family val="3"/>
      <charset val="128"/>
    </font>
    <font>
      <sz val="8"/>
      <name val="游ゴシック"/>
      <family val="3"/>
      <charset val="128"/>
    </font>
    <font>
      <sz val="9.5"/>
      <name val="游ゴシック"/>
      <family val="3"/>
      <charset val="128"/>
    </font>
    <font>
      <sz val="8"/>
      <color theme="1"/>
      <name val="Segoe UI"/>
      <family val="2"/>
    </font>
    <font>
      <sz val="11"/>
      <color theme="1"/>
      <name val="Segoe UI"/>
      <family val="2"/>
    </font>
    <font>
      <sz val="7"/>
      <color theme="1"/>
      <name val="Segoe UI"/>
      <family val="2"/>
    </font>
    <font>
      <sz val="8"/>
      <name val="Segoe UI"/>
      <family val="2"/>
    </font>
    <font>
      <sz val="7.5"/>
      <name val="Segoe UI"/>
      <family val="2"/>
    </font>
    <font>
      <sz val="7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9">
    <xf numFmtId="0" fontId="0" fillId="0" borderId="0" xfId="0">
      <alignment vertical="center"/>
    </xf>
    <xf numFmtId="3" fontId="3" fillId="3" borderId="15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vertical="top" wrapText="1" shrinkToFit="1"/>
    </xf>
    <xf numFmtId="0" fontId="5" fillId="0" borderId="0" xfId="0" applyFont="1" applyAlignment="1">
      <alignment vertical="top" wrapText="1"/>
    </xf>
    <xf numFmtId="0" fontId="7" fillId="0" borderId="0" xfId="0" applyFont="1" applyFill="1">
      <alignment vertical="center"/>
    </xf>
    <xf numFmtId="3" fontId="5" fillId="0" borderId="0" xfId="0" applyNumberFormat="1" applyFont="1" applyBorder="1" applyAlignment="1">
      <alignment vertical="top" wrapText="1" shrinkToFit="1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3" fontId="5" fillId="0" borderId="3" xfId="0" applyNumberFormat="1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5" xfId="0" applyFont="1" applyFill="1" applyBorder="1">
      <alignment vertical="center"/>
    </xf>
    <xf numFmtId="0" fontId="6" fillId="0" borderId="0" xfId="0" applyFont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11" xfId="0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shrinkToFit="1"/>
    </xf>
    <xf numFmtId="0" fontId="6" fillId="0" borderId="0" xfId="0" applyFont="1" applyAlignment="1">
      <alignment vertical="top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13" xfId="0" applyNumberFormat="1" applyFont="1" applyBorder="1" applyAlignment="1">
      <alignment vertical="center" wrapText="1"/>
    </xf>
    <xf numFmtId="0" fontId="5" fillId="0" borderId="24" xfId="0" applyNumberFormat="1" applyFont="1" applyBorder="1" applyAlignment="1">
      <alignment vertical="center" wrapText="1"/>
    </xf>
    <xf numFmtId="0" fontId="5" fillId="0" borderId="25" xfId="0" applyNumberFormat="1" applyFont="1" applyBorder="1" applyAlignment="1">
      <alignment vertical="center" wrapText="1"/>
    </xf>
    <xf numFmtId="0" fontId="5" fillId="0" borderId="18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vertical="center" shrinkToFit="1"/>
    </xf>
    <xf numFmtId="0" fontId="5" fillId="0" borderId="0" xfId="0" applyNumberFormat="1" applyFont="1" applyAlignment="1">
      <alignment vertical="center" shrinkToFit="1"/>
    </xf>
    <xf numFmtId="0" fontId="5" fillId="0" borderId="12" xfId="0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vertical="center" shrinkToFit="1"/>
    </xf>
    <xf numFmtId="3" fontId="3" fillId="3" borderId="2" xfId="0" applyNumberFormat="1" applyFont="1" applyFill="1" applyBorder="1" applyAlignment="1">
      <alignment vertical="center" shrinkToFit="1"/>
    </xf>
    <xf numFmtId="3" fontId="3" fillId="3" borderId="4" xfId="0" applyNumberFormat="1" applyFont="1" applyFill="1" applyBorder="1" applyAlignment="1">
      <alignment vertical="center" shrinkToFit="1"/>
    </xf>
    <xf numFmtId="0" fontId="5" fillId="0" borderId="1" xfId="0" applyNumberFormat="1" applyFont="1" applyBorder="1" applyAlignment="1">
      <alignment vertical="center" shrinkToFit="1"/>
    </xf>
    <xf numFmtId="0" fontId="5" fillId="0" borderId="3" xfId="0" applyNumberFormat="1" applyFont="1" applyBorder="1" applyAlignment="1">
      <alignment vertical="center" shrinkToFit="1"/>
    </xf>
    <xf numFmtId="0" fontId="5" fillId="0" borderId="4" xfId="0" applyNumberFormat="1" applyFont="1" applyBorder="1" applyAlignment="1">
      <alignment vertical="center" shrinkToFit="1"/>
    </xf>
    <xf numFmtId="3" fontId="3" fillId="3" borderId="5" xfId="0" applyNumberFormat="1" applyFont="1" applyFill="1" applyBorder="1" applyAlignment="1">
      <alignment vertical="center" shrinkToFit="1"/>
    </xf>
    <xf numFmtId="3" fontId="3" fillId="3" borderId="12" xfId="0" applyNumberFormat="1" applyFont="1" applyFill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3" fontId="3" fillId="3" borderId="13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17" xfId="0" applyNumberFormat="1" applyFont="1" applyBorder="1" applyAlignment="1">
      <alignment vertical="center" shrinkToFit="1"/>
    </xf>
    <xf numFmtId="0" fontId="3" fillId="0" borderId="16" xfId="0" applyNumberFormat="1" applyFont="1" applyBorder="1" applyAlignment="1">
      <alignment vertical="center" shrinkToFit="1"/>
    </xf>
    <xf numFmtId="0" fontId="3" fillId="0" borderId="0" xfId="0" applyNumberFormat="1" applyFont="1" applyBorder="1" applyAlignment="1">
      <alignment vertical="center" shrinkToFit="1"/>
    </xf>
    <xf numFmtId="0" fontId="3" fillId="0" borderId="12" xfId="0" applyNumberFormat="1" applyFont="1" applyBorder="1" applyAlignment="1">
      <alignment vertical="center" shrinkToFit="1"/>
    </xf>
    <xf numFmtId="0" fontId="3" fillId="0" borderId="1" xfId="0" applyNumberFormat="1" applyFont="1" applyBorder="1" applyAlignment="1">
      <alignment vertical="center" shrinkToFit="1"/>
    </xf>
    <xf numFmtId="0" fontId="3" fillId="0" borderId="3" xfId="0" applyNumberFormat="1" applyFont="1" applyBorder="1" applyAlignment="1">
      <alignment vertical="center" shrinkToFit="1"/>
    </xf>
    <xf numFmtId="0" fontId="3" fillId="0" borderId="4" xfId="0" applyNumberFormat="1" applyFont="1" applyBorder="1" applyAlignment="1">
      <alignment vertical="center" shrinkToFit="1"/>
    </xf>
    <xf numFmtId="0" fontId="3" fillId="0" borderId="2" xfId="0" applyNumberFormat="1" applyFont="1" applyBorder="1" applyAlignment="1">
      <alignment vertical="center" shrinkToFit="1"/>
    </xf>
    <xf numFmtId="0" fontId="3" fillId="0" borderId="5" xfId="0" applyNumberFormat="1" applyFont="1" applyBorder="1" applyAlignment="1">
      <alignment vertical="center" shrinkToFit="1"/>
    </xf>
    <xf numFmtId="3" fontId="3" fillId="0" borderId="17" xfId="0" applyNumberFormat="1" applyFont="1" applyBorder="1" applyAlignment="1">
      <alignment vertical="center" shrinkToFit="1"/>
    </xf>
    <xf numFmtId="3" fontId="3" fillId="0" borderId="14" xfId="0" applyNumberFormat="1" applyFont="1" applyBorder="1" applyAlignment="1">
      <alignment vertical="center" shrinkToFit="1"/>
    </xf>
    <xf numFmtId="3" fontId="3" fillId="0" borderId="15" xfId="0" applyNumberFormat="1" applyFont="1" applyBorder="1" applyAlignment="1">
      <alignment vertical="center" shrinkToFit="1"/>
    </xf>
    <xf numFmtId="3" fontId="3" fillId="0" borderId="13" xfId="0" applyNumberFormat="1" applyFont="1" applyBorder="1" applyAlignment="1">
      <alignment vertical="center" shrinkToFit="1"/>
    </xf>
    <xf numFmtId="3" fontId="3" fillId="0" borderId="0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3" fontId="3" fillId="0" borderId="1" xfId="0" applyNumberFormat="1" applyFont="1" applyBorder="1" applyAlignment="1">
      <alignment vertical="center" shrinkToFit="1"/>
    </xf>
    <xf numFmtId="3" fontId="3" fillId="2" borderId="3" xfId="0" applyNumberFormat="1" applyFont="1" applyFill="1" applyBorder="1" applyAlignment="1">
      <alignment vertical="center" shrinkToFit="1"/>
    </xf>
    <xf numFmtId="3" fontId="3" fillId="2" borderId="4" xfId="0" applyNumberFormat="1" applyFont="1" applyFill="1" applyBorder="1" applyAlignment="1">
      <alignment vertical="center" shrinkToFit="1"/>
    </xf>
    <xf numFmtId="3" fontId="3" fillId="2" borderId="2" xfId="0" applyNumberFormat="1" applyFont="1" applyFill="1" applyBorder="1" applyAlignment="1">
      <alignment vertical="center" shrinkToFit="1"/>
    </xf>
    <xf numFmtId="177" fontId="10" fillId="0" borderId="5" xfId="0" applyNumberFormat="1" applyFont="1" applyFill="1" applyBorder="1">
      <alignment vertical="center"/>
    </xf>
    <xf numFmtId="3" fontId="3" fillId="2" borderId="0" xfId="0" applyNumberFormat="1" applyFont="1" applyFill="1" applyBorder="1" applyAlignment="1">
      <alignment vertical="center" shrinkToFit="1"/>
    </xf>
    <xf numFmtId="3" fontId="3" fillId="2" borderId="1" xfId="0" applyNumberFormat="1" applyFont="1" applyFill="1" applyBorder="1" applyAlignment="1">
      <alignment vertical="center" shrinkToFit="1"/>
    </xf>
    <xf numFmtId="176" fontId="3" fillId="2" borderId="3" xfId="0" applyNumberFormat="1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176" fontId="3" fillId="2" borderId="4" xfId="0" applyNumberFormat="1" applyFont="1" applyFill="1" applyBorder="1" applyAlignment="1">
      <alignment vertical="center" shrinkToFit="1"/>
    </xf>
    <xf numFmtId="3" fontId="3" fillId="0" borderId="16" xfId="0" applyNumberFormat="1" applyFont="1" applyBorder="1" applyAlignment="1">
      <alignment vertical="center" shrinkToFit="1"/>
    </xf>
    <xf numFmtId="3" fontId="3" fillId="0" borderId="12" xfId="0" applyNumberFormat="1" applyFont="1" applyBorder="1" applyAlignment="1">
      <alignment vertical="center" shrinkToFit="1"/>
    </xf>
    <xf numFmtId="3" fontId="3" fillId="0" borderId="5" xfId="0" applyNumberFormat="1" applyFont="1" applyBorder="1" applyAlignment="1">
      <alignment vertical="center" shrinkToFit="1"/>
    </xf>
    <xf numFmtId="3" fontId="3" fillId="2" borderId="12" xfId="0" applyNumberFormat="1" applyFont="1" applyFill="1" applyBorder="1" applyAlignment="1">
      <alignment vertical="center" shrinkToFit="1"/>
    </xf>
    <xf numFmtId="3" fontId="3" fillId="2" borderId="5" xfId="0" applyNumberFormat="1" applyFont="1" applyFill="1" applyBorder="1" applyAlignment="1">
      <alignment vertical="center" shrinkToFit="1"/>
    </xf>
    <xf numFmtId="3" fontId="3" fillId="2" borderId="16" xfId="0" applyNumberFormat="1" applyFont="1" applyFill="1" applyBorder="1" applyAlignment="1">
      <alignment vertical="center" shrinkToFit="1"/>
    </xf>
    <xf numFmtId="176" fontId="3" fillId="2" borderId="0" xfId="0" applyNumberFormat="1" applyFont="1" applyFill="1" applyBorder="1" applyAlignment="1">
      <alignment vertical="center" shrinkToFit="1"/>
    </xf>
    <xf numFmtId="176" fontId="3" fillId="2" borderId="16" xfId="0" applyNumberFormat="1" applyFont="1" applyFill="1" applyBorder="1" applyAlignment="1">
      <alignment vertical="center" shrinkToFit="1"/>
    </xf>
    <xf numFmtId="176" fontId="3" fillId="2" borderId="12" xfId="0" applyNumberFormat="1" applyFont="1" applyFill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3" fontId="6" fillId="0" borderId="5" xfId="0" applyNumberFormat="1" applyFont="1" applyFill="1" applyBorder="1" applyAlignment="1">
      <alignment vertical="center" shrinkToFit="1"/>
    </xf>
    <xf numFmtId="3" fontId="3" fillId="2" borderId="14" xfId="0" applyNumberFormat="1" applyFont="1" applyFill="1" applyBorder="1" applyAlignment="1">
      <alignment vertical="center" shrinkToFit="1"/>
    </xf>
    <xf numFmtId="3" fontId="3" fillId="2" borderId="15" xfId="0" applyNumberFormat="1" applyFont="1" applyFill="1" applyBorder="1" applyAlignment="1">
      <alignment vertical="center" shrinkToFit="1"/>
    </xf>
    <xf numFmtId="3" fontId="3" fillId="2" borderId="13" xfId="0" applyNumberFormat="1" applyFont="1" applyFill="1" applyBorder="1" applyAlignment="1">
      <alignment vertical="center" shrinkToFit="1"/>
    </xf>
    <xf numFmtId="3" fontId="3" fillId="2" borderId="17" xfId="0" applyNumberFormat="1" applyFont="1" applyFill="1" applyBorder="1" applyAlignment="1">
      <alignment vertical="center" shrinkToFit="1"/>
    </xf>
    <xf numFmtId="176" fontId="3" fillId="2" borderId="14" xfId="0" applyNumberFormat="1" applyFont="1" applyFill="1" applyBorder="1" applyAlignment="1">
      <alignment vertical="center" shrinkToFit="1"/>
    </xf>
    <xf numFmtId="176" fontId="3" fillId="2" borderId="17" xfId="0" applyNumberFormat="1" applyFont="1" applyFill="1" applyBorder="1" applyAlignment="1">
      <alignment vertical="center" shrinkToFit="1"/>
    </xf>
    <xf numFmtId="176" fontId="3" fillId="2" borderId="15" xfId="0" applyNumberFormat="1" applyFont="1" applyFill="1" applyBorder="1" applyAlignment="1">
      <alignment vertical="center" shrinkToFit="1"/>
    </xf>
    <xf numFmtId="3" fontId="3" fillId="0" borderId="3" xfId="0" applyNumberFormat="1" applyFont="1" applyBorder="1" applyAlignment="1">
      <alignment vertical="center" shrinkToFit="1"/>
    </xf>
    <xf numFmtId="3" fontId="3" fillId="0" borderId="4" xfId="0" applyNumberFormat="1" applyFont="1" applyBorder="1" applyAlignment="1">
      <alignment vertical="center" shrinkToFit="1"/>
    </xf>
    <xf numFmtId="3" fontId="3" fillId="0" borderId="2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3" fontId="3" fillId="0" borderId="17" xfId="0" applyNumberFormat="1" applyFont="1" applyFill="1" applyBorder="1" applyAlignment="1">
      <alignment vertical="center" shrinkToFit="1"/>
    </xf>
    <xf numFmtId="3" fontId="3" fillId="0" borderId="14" xfId="0" applyNumberFormat="1" applyFont="1" applyFill="1" applyBorder="1" applyAlignment="1">
      <alignment vertical="center" shrinkToFit="1"/>
    </xf>
    <xf numFmtId="3" fontId="3" fillId="0" borderId="13" xfId="0" applyNumberFormat="1" applyFont="1" applyFill="1" applyBorder="1" applyAlignment="1">
      <alignment vertical="center" shrinkToFit="1"/>
    </xf>
    <xf numFmtId="3" fontId="3" fillId="0" borderId="18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3" xfId="0" applyFont="1" applyFill="1" applyBorder="1">
      <alignment vertical="center"/>
    </xf>
    <xf numFmtId="0" fontId="11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Border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top" wrapText="1"/>
    </xf>
    <xf numFmtId="3" fontId="8" fillId="0" borderId="0" xfId="0" applyNumberFormat="1" applyFont="1" applyAlignment="1">
      <alignment vertical="top" wrapText="1" shrinkToFit="1"/>
    </xf>
    <xf numFmtId="0" fontId="8" fillId="0" borderId="0" xfId="0" applyFont="1" applyAlignment="1">
      <alignment vertical="top" wrapText="1"/>
    </xf>
    <xf numFmtId="0" fontId="13" fillId="0" borderId="0" xfId="0" applyFont="1" applyFill="1">
      <alignment vertical="center"/>
    </xf>
    <xf numFmtId="0" fontId="13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3" fontId="8" fillId="0" borderId="3" xfId="0" applyNumberFormat="1" applyFont="1" applyBorder="1" applyAlignment="1">
      <alignment vertical="center" shrinkToFi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49" fontId="15" fillId="0" borderId="16" xfId="1" applyNumberFormat="1" applyFont="1" applyFill="1" applyBorder="1" applyAlignment="1">
      <alignment horizontal="center" vertical="center" shrinkToFit="1"/>
    </xf>
    <xf numFmtId="3" fontId="8" fillId="0" borderId="0" xfId="0" applyNumberFormat="1" applyFont="1" applyBorder="1" applyAlignment="1">
      <alignment vertical="center" shrinkToFit="1"/>
    </xf>
    <xf numFmtId="3" fontId="14" fillId="0" borderId="0" xfId="0" applyNumberFormat="1" applyFont="1" applyBorder="1" applyAlignment="1">
      <alignment vertical="center" shrinkToFit="1"/>
    </xf>
    <xf numFmtId="1" fontId="11" fillId="0" borderId="0" xfId="0" applyNumberFormat="1" applyFont="1" applyFill="1" applyBorder="1" applyAlignment="1">
      <alignment vertical="center" shrinkToFit="1"/>
    </xf>
    <xf numFmtId="1" fontId="11" fillId="0" borderId="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vertical="center" shrinkToFit="1"/>
    </xf>
    <xf numFmtId="49" fontId="15" fillId="0" borderId="17" xfId="1" applyNumberFormat="1" applyFont="1" applyFill="1" applyBorder="1" applyAlignment="1">
      <alignment horizontal="center" vertical="center" shrinkToFit="1"/>
    </xf>
    <xf numFmtId="49" fontId="15" fillId="0" borderId="1" xfId="1" applyNumberFormat="1" applyFont="1" applyFill="1" applyBorder="1" applyAlignment="1">
      <alignment horizontal="center" vertical="center" shrinkToFit="1"/>
    </xf>
    <xf numFmtId="14" fontId="15" fillId="0" borderId="1" xfId="1" applyNumberFormat="1" applyFont="1" applyBorder="1" applyAlignment="1">
      <alignment horizontal="center" vertical="center" shrinkToFit="1"/>
    </xf>
    <xf numFmtId="14" fontId="15" fillId="0" borderId="16" xfId="1" applyNumberFormat="1" applyFont="1" applyBorder="1" applyAlignment="1">
      <alignment horizontal="center" vertical="center" shrinkToFit="1"/>
    </xf>
    <xf numFmtId="14" fontId="15" fillId="0" borderId="17" xfId="1" applyNumberFormat="1" applyFont="1" applyBorder="1" applyAlignment="1">
      <alignment horizontal="center" vertical="center" shrinkToFit="1"/>
    </xf>
    <xf numFmtId="14" fontId="15" fillId="0" borderId="1" xfId="1" applyNumberFormat="1" applyFont="1" applyFill="1" applyBorder="1" applyAlignment="1">
      <alignment horizontal="center" vertical="center" shrinkToFit="1"/>
    </xf>
    <xf numFmtId="14" fontId="15" fillId="0" borderId="16" xfId="1" applyNumberFormat="1" applyFont="1" applyFill="1" applyBorder="1" applyAlignment="1">
      <alignment horizontal="center" vertical="center" shrinkToFit="1"/>
    </xf>
    <xf numFmtId="14" fontId="15" fillId="0" borderId="17" xfId="1" applyNumberFormat="1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15" fillId="0" borderId="16" xfId="0" applyNumberFormat="1" applyFont="1" applyBorder="1" applyAlignment="1">
      <alignment vertical="center" shrinkToFit="1"/>
    </xf>
    <xf numFmtId="3" fontId="15" fillId="0" borderId="5" xfId="0" applyNumberFormat="1" applyFont="1" applyBorder="1" applyAlignment="1">
      <alignment vertical="center" shrinkToFit="1"/>
    </xf>
    <xf numFmtId="3" fontId="15" fillId="0" borderId="0" xfId="0" applyNumberFormat="1" applyFont="1" applyBorder="1" applyAlignment="1">
      <alignment vertical="center" shrinkToFit="1"/>
    </xf>
    <xf numFmtId="3" fontId="15" fillId="0" borderId="12" xfId="0" applyNumberFormat="1" applyFont="1" applyBorder="1" applyAlignment="1">
      <alignment vertical="center" shrinkToFit="1"/>
    </xf>
    <xf numFmtId="3" fontId="15" fillId="0" borderId="17" xfId="0" applyNumberFormat="1" applyFont="1" applyBorder="1" applyAlignment="1">
      <alignment vertical="center" shrinkToFit="1"/>
    </xf>
    <xf numFmtId="3" fontId="15" fillId="0" borderId="13" xfId="0" applyNumberFormat="1" applyFont="1" applyBorder="1" applyAlignment="1">
      <alignment vertical="center" shrinkToFit="1"/>
    </xf>
    <xf numFmtId="3" fontId="15" fillId="0" borderId="14" xfId="0" applyNumberFormat="1" applyFont="1" applyBorder="1" applyAlignment="1">
      <alignment vertical="center" shrinkToFit="1"/>
    </xf>
    <xf numFmtId="3" fontId="15" fillId="0" borderId="15" xfId="0" applyNumberFormat="1" applyFont="1" applyBorder="1" applyAlignment="1">
      <alignment vertical="center" shrinkToFit="1"/>
    </xf>
    <xf numFmtId="3" fontId="15" fillId="0" borderId="1" xfId="0" applyNumberFormat="1" applyFont="1" applyBorder="1" applyAlignment="1">
      <alignment vertical="center" shrinkToFit="1"/>
    </xf>
    <xf numFmtId="3" fontId="15" fillId="0" borderId="2" xfId="0" applyNumberFormat="1" applyFont="1" applyBorder="1" applyAlignment="1">
      <alignment vertical="center" shrinkToFit="1"/>
    </xf>
    <xf numFmtId="3" fontId="15" fillId="0" borderId="3" xfId="0" applyNumberFormat="1" applyFont="1" applyBorder="1" applyAlignment="1">
      <alignment vertical="center" shrinkToFit="1"/>
    </xf>
    <xf numFmtId="3" fontId="15" fillId="0" borderId="4" xfId="0" applyNumberFormat="1" applyFont="1" applyBorder="1" applyAlignment="1">
      <alignment vertical="center" shrinkToFit="1"/>
    </xf>
    <xf numFmtId="0" fontId="16" fillId="0" borderId="19" xfId="0" applyFont="1" applyBorder="1" applyAlignment="1">
      <alignment horizontal="center" vertical="center" textRotation="180" shrinkToFit="1"/>
    </xf>
    <xf numFmtId="0" fontId="16" fillId="0" borderId="20" xfId="0" applyFont="1" applyBorder="1" applyAlignment="1">
      <alignment horizontal="center" vertical="center" textRotation="180" wrapText="1"/>
    </xf>
    <xf numFmtId="0" fontId="16" fillId="0" borderId="21" xfId="0" applyFont="1" applyBorder="1" applyAlignment="1">
      <alignment horizontal="center" vertical="center" textRotation="180" wrapText="1"/>
    </xf>
    <xf numFmtId="0" fontId="16" fillId="0" borderId="20" xfId="0" applyFont="1" applyFill="1" applyBorder="1" applyAlignment="1">
      <alignment horizontal="center" vertical="center" textRotation="180" wrapText="1"/>
    </xf>
    <xf numFmtId="0" fontId="17" fillId="0" borderId="5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 textRotation="180" wrapText="1"/>
    </xf>
    <xf numFmtId="0" fontId="16" fillId="0" borderId="0" xfId="0" applyFont="1" applyBorder="1" applyAlignment="1">
      <alignment horizontal="center" vertical="center" textRotation="180" wrapText="1" shrinkToFit="1"/>
    </xf>
    <xf numFmtId="0" fontId="17" fillId="0" borderId="0" xfId="0" applyFont="1" applyAlignment="1">
      <alignment vertical="top"/>
    </xf>
    <xf numFmtId="0" fontId="16" fillId="3" borderId="5" xfId="0" applyFont="1" applyFill="1" applyBorder="1" applyAlignment="1">
      <alignment horizontal="center" vertical="center" textRotation="180" wrapText="1"/>
    </xf>
    <xf numFmtId="0" fontId="16" fillId="3" borderId="12" xfId="0" applyFont="1" applyFill="1" applyBorder="1" applyAlignment="1">
      <alignment horizontal="center" vertical="center" textRotation="180" wrapText="1"/>
    </xf>
    <xf numFmtId="0" fontId="16" fillId="0" borderId="23" xfId="0" applyNumberFormat="1" applyFont="1" applyBorder="1" applyAlignment="1">
      <alignment horizontal="center" vertical="center" textRotation="180" wrapText="1"/>
    </xf>
    <xf numFmtId="0" fontId="16" fillId="0" borderId="24" xfId="0" applyNumberFormat="1" applyFont="1" applyBorder="1" applyAlignment="1">
      <alignment horizontal="center" vertical="center" textRotation="180" wrapText="1"/>
    </xf>
    <xf numFmtId="0" fontId="16" fillId="0" borderId="25" xfId="0" applyNumberFormat="1" applyFont="1" applyBorder="1" applyAlignment="1">
      <alignment horizontal="center" vertical="center" textRotation="180" wrapText="1"/>
    </xf>
    <xf numFmtId="0" fontId="19" fillId="0" borderId="19" xfId="0" applyFont="1" applyBorder="1" applyAlignment="1">
      <alignment horizontal="center" vertical="center" textRotation="180" wrapText="1"/>
    </xf>
    <xf numFmtId="0" fontId="19" fillId="0" borderId="20" xfId="0" applyFont="1" applyBorder="1" applyAlignment="1">
      <alignment horizontal="center" vertical="center" textRotation="180" wrapText="1"/>
    </xf>
    <xf numFmtId="0" fontId="19" fillId="0" borderId="21" xfId="0" applyFont="1" applyBorder="1" applyAlignment="1">
      <alignment horizontal="center" vertical="center" textRotation="180" wrapText="1"/>
    </xf>
    <xf numFmtId="0" fontId="19" fillId="0" borderId="20" xfId="0" applyFont="1" applyFill="1" applyBorder="1" applyAlignment="1">
      <alignment horizontal="center" vertical="center" textRotation="180" wrapText="1"/>
    </xf>
    <xf numFmtId="0" fontId="19" fillId="0" borderId="22" xfId="0" applyFont="1" applyBorder="1" applyAlignment="1">
      <alignment horizontal="center" vertical="center" textRotation="180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textRotation="180" wrapText="1"/>
    </xf>
    <xf numFmtId="0" fontId="8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8" fillId="0" borderId="21" xfId="0" applyFont="1" applyBorder="1" applyAlignment="1">
      <alignment horizontal="center" vertical="center" textRotation="180" wrapText="1"/>
    </xf>
    <xf numFmtId="0" fontId="18" fillId="0" borderId="18" xfId="0" applyNumberFormat="1" applyFont="1" applyBorder="1" applyAlignment="1">
      <alignment horizontal="center" vertical="center" textRotation="180" wrapText="1"/>
    </xf>
  </cellXfs>
  <cellStyles count="2">
    <cellStyle name="標準" xfId="0" builtinId="0"/>
    <cellStyle name="標準 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3"/>
  <sheetViews>
    <sheetView tabSelected="1" zoomScaleNormal="100" workbookViewId="0">
      <selection activeCell="A72" sqref="A72"/>
    </sheetView>
  </sheetViews>
  <sheetFormatPr defaultRowHeight="18.75" outlineLevelRow="1" outlineLevelCol="1" x14ac:dyDescent="0.15"/>
  <cols>
    <col min="1" max="1" width="0.875" style="6" customWidth="1"/>
    <col min="2" max="2" width="5.875" style="122" customWidth="1"/>
    <col min="3" max="3" width="8.125" style="6" customWidth="1"/>
    <col min="4" max="9" width="7.5" style="6" customWidth="1"/>
    <col min="10" max="10" width="5.625" style="6" customWidth="1"/>
    <col min="11" max="11" width="8" style="6" customWidth="1"/>
    <col min="12" max="12" width="8.125" style="6" customWidth="1"/>
    <col min="13" max="17" width="7.5" style="6" customWidth="1"/>
    <col min="18" max="18" width="5.5" style="6" customWidth="1"/>
    <col min="19" max="19" width="2.375" style="4" customWidth="1"/>
    <col min="20" max="21" width="4" style="21" hidden="1" customWidth="1" outlineLevel="1"/>
    <col min="22" max="22" width="2.375" style="6" customWidth="1" collapsed="1"/>
    <col min="23" max="24" width="11.125" style="4" hidden="1" customWidth="1" outlineLevel="1"/>
    <col min="25" max="40" width="6" style="6" hidden="1" customWidth="1" outlineLevel="1"/>
    <col min="41" max="41" width="4" style="6" customWidth="1" collapsed="1"/>
    <col min="42" max="16384" width="9" style="6"/>
  </cols>
  <sheetData>
    <row r="1" spans="1:40" ht="4.5" customHeight="1" x14ac:dyDescent="0.15"/>
    <row r="2" spans="1:40" ht="35.25" x14ac:dyDescent="0.1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T2" s="5"/>
      <c r="U2" s="5"/>
      <c r="W2" s="7"/>
      <c r="X2" s="7"/>
    </row>
    <row r="3" spans="1:40" s="14" customFormat="1" ht="11.25" customHeight="1" x14ac:dyDescent="0.15">
      <c r="B3" s="8"/>
      <c r="C3" s="3"/>
      <c r="D3" s="9"/>
      <c r="E3" s="10"/>
      <c r="F3" s="9"/>
      <c r="G3" s="9"/>
      <c r="H3" s="9"/>
      <c r="I3" s="10"/>
      <c r="J3" s="10"/>
      <c r="K3" s="10"/>
      <c r="L3" s="9"/>
      <c r="M3" s="11"/>
      <c r="N3" s="11"/>
      <c r="O3" s="11"/>
      <c r="P3" s="11"/>
      <c r="Q3" s="11"/>
      <c r="R3" s="206" t="s">
        <v>1</v>
      </c>
      <c r="S3" s="12"/>
      <c r="T3" s="13"/>
      <c r="U3" s="13"/>
      <c r="W3" s="7"/>
      <c r="X3" s="7"/>
      <c r="Y3" s="14" t="s">
        <v>403</v>
      </c>
    </row>
    <row r="4" spans="1:40" s="21" customFormat="1" ht="3" customHeight="1" x14ac:dyDescent="0.15">
      <c r="A4" s="123"/>
      <c r="B4" s="15"/>
      <c r="C4" s="16"/>
      <c r="D4" s="17"/>
      <c r="E4" s="18"/>
      <c r="F4" s="18"/>
      <c r="G4" s="18"/>
      <c r="H4" s="18"/>
      <c r="I4" s="18"/>
      <c r="J4" s="19"/>
      <c r="K4" s="16"/>
      <c r="L4" s="18"/>
      <c r="M4" s="18"/>
      <c r="N4" s="18"/>
      <c r="O4" s="18"/>
      <c r="P4" s="18"/>
      <c r="Q4" s="18"/>
      <c r="R4" s="19"/>
      <c r="S4" s="20"/>
      <c r="T4" s="5"/>
      <c r="U4" s="5"/>
      <c r="W4" s="22"/>
      <c r="X4" s="23"/>
      <c r="Y4" s="24"/>
      <c r="Z4" s="25"/>
      <c r="AA4" s="25"/>
      <c r="AB4" s="25"/>
      <c r="AC4" s="25"/>
      <c r="AD4" s="25"/>
      <c r="AE4" s="25"/>
      <c r="AF4" s="26"/>
      <c r="AG4" s="24"/>
      <c r="AH4" s="25"/>
      <c r="AI4" s="25"/>
      <c r="AJ4" s="25"/>
      <c r="AK4" s="25"/>
      <c r="AL4" s="25"/>
      <c r="AM4" s="25"/>
      <c r="AN4" s="26"/>
    </row>
    <row r="5" spans="1:40" s="37" customFormat="1" ht="29.25" customHeight="1" thickBot="1" x14ac:dyDescent="0.2">
      <c r="A5" s="124"/>
      <c r="B5" s="27" t="s">
        <v>2</v>
      </c>
      <c r="C5" s="28" t="s">
        <v>3</v>
      </c>
      <c r="D5" s="29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1" t="s">
        <v>10</v>
      </c>
      <c r="K5" s="32" t="s">
        <v>11</v>
      </c>
      <c r="L5" s="33" t="s">
        <v>12</v>
      </c>
      <c r="M5" s="30" t="s">
        <v>13</v>
      </c>
      <c r="N5" s="30" t="s">
        <v>14</v>
      </c>
      <c r="O5" s="30" t="s">
        <v>15</v>
      </c>
      <c r="P5" s="30" t="s">
        <v>16</v>
      </c>
      <c r="Q5" s="30" t="s">
        <v>9</v>
      </c>
      <c r="R5" s="31" t="s">
        <v>17</v>
      </c>
      <c r="S5" s="34"/>
      <c r="T5" s="35" t="s">
        <v>18</v>
      </c>
      <c r="U5" s="36" t="s">
        <v>18</v>
      </c>
      <c r="W5" s="38" t="s">
        <v>414</v>
      </c>
      <c r="X5" s="39" t="s">
        <v>415</v>
      </c>
      <c r="Y5" s="40" t="s">
        <v>3</v>
      </c>
      <c r="Z5" s="41" t="s">
        <v>4</v>
      </c>
      <c r="AA5" s="42" t="s">
        <v>5</v>
      </c>
      <c r="AB5" s="42" t="s">
        <v>6</v>
      </c>
      <c r="AC5" s="42" t="s">
        <v>7</v>
      </c>
      <c r="AD5" s="42" t="s">
        <v>8</v>
      </c>
      <c r="AE5" s="42" t="s">
        <v>9</v>
      </c>
      <c r="AF5" s="43" t="s">
        <v>10</v>
      </c>
      <c r="AG5" s="40" t="s">
        <v>11</v>
      </c>
      <c r="AH5" s="41" t="s">
        <v>12</v>
      </c>
      <c r="AI5" s="42" t="s">
        <v>13</v>
      </c>
      <c r="AJ5" s="42" t="s">
        <v>14</v>
      </c>
      <c r="AK5" s="42" t="s">
        <v>15</v>
      </c>
      <c r="AL5" s="42" t="s">
        <v>16</v>
      </c>
      <c r="AM5" s="42" t="s">
        <v>9</v>
      </c>
      <c r="AN5" s="43" t="s">
        <v>17</v>
      </c>
    </row>
    <row r="6" spans="1:40" s="37" customFormat="1" ht="61.5" customHeight="1" thickTop="1" thickBot="1" x14ac:dyDescent="0.2">
      <c r="A6" s="124"/>
      <c r="B6" s="179" t="s">
        <v>399</v>
      </c>
      <c r="C6" s="179" t="s">
        <v>386</v>
      </c>
      <c r="D6" s="180" t="s">
        <v>376</v>
      </c>
      <c r="E6" s="181" t="s">
        <v>378</v>
      </c>
      <c r="F6" s="181" t="s">
        <v>382</v>
      </c>
      <c r="G6" s="181" t="s">
        <v>405</v>
      </c>
      <c r="H6" s="181" t="s">
        <v>406</v>
      </c>
      <c r="I6" s="181" t="s">
        <v>380</v>
      </c>
      <c r="J6" s="207" t="s">
        <v>392</v>
      </c>
      <c r="K6" s="180" t="s">
        <v>384</v>
      </c>
      <c r="L6" s="182" t="s">
        <v>394</v>
      </c>
      <c r="M6" s="181" t="s">
        <v>388</v>
      </c>
      <c r="N6" s="181" t="s">
        <v>382</v>
      </c>
      <c r="O6" s="181" t="s">
        <v>407</v>
      </c>
      <c r="P6" s="181" t="s">
        <v>408</v>
      </c>
      <c r="Q6" s="181" t="s">
        <v>390</v>
      </c>
      <c r="R6" s="207" t="s">
        <v>392</v>
      </c>
      <c r="S6" s="183"/>
      <c r="T6" s="184" t="s">
        <v>395</v>
      </c>
      <c r="U6" s="185" t="s">
        <v>395</v>
      </c>
      <c r="V6" s="186"/>
      <c r="W6" s="187" t="s">
        <v>401</v>
      </c>
      <c r="X6" s="188" t="s">
        <v>402</v>
      </c>
      <c r="Y6" s="189" t="s">
        <v>385</v>
      </c>
      <c r="Z6" s="190" t="s">
        <v>375</v>
      </c>
      <c r="AA6" s="191" t="s">
        <v>377</v>
      </c>
      <c r="AB6" s="191" t="s">
        <v>381</v>
      </c>
      <c r="AC6" s="191" t="s">
        <v>405</v>
      </c>
      <c r="AD6" s="191" t="s">
        <v>409</v>
      </c>
      <c r="AE6" s="191" t="s">
        <v>396</v>
      </c>
      <c r="AF6" s="208" t="s">
        <v>391</v>
      </c>
      <c r="AG6" s="189" t="s">
        <v>383</v>
      </c>
      <c r="AH6" s="190" t="s">
        <v>393</v>
      </c>
      <c r="AI6" s="191" t="s">
        <v>387</v>
      </c>
      <c r="AJ6" s="191" t="s">
        <v>381</v>
      </c>
      <c r="AK6" s="191" t="s">
        <v>407</v>
      </c>
      <c r="AL6" s="191" t="s">
        <v>404</v>
      </c>
      <c r="AM6" s="191" t="s">
        <v>396</v>
      </c>
      <c r="AN6" s="208" t="s">
        <v>391</v>
      </c>
    </row>
    <row r="7" spans="1:40" ht="12" hidden="1" customHeight="1" outlineLevel="1" thickTop="1" x14ac:dyDescent="0.15">
      <c r="A7" s="4"/>
      <c r="B7" s="44" t="s">
        <v>19</v>
      </c>
      <c r="C7" s="45"/>
      <c r="D7" s="46"/>
      <c r="E7" s="46"/>
      <c r="F7" s="46"/>
      <c r="G7" s="46"/>
      <c r="H7" s="46"/>
      <c r="I7" s="46"/>
      <c r="J7" s="47"/>
      <c r="K7" s="45"/>
      <c r="L7" s="46"/>
      <c r="M7" s="46"/>
      <c r="N7" s="46"/>
      <c r="O7" s="46"/>
      <c r="P7" s="46"/>
      <c r="Q7" s="46"/>
      <c r="R7" s="46"/>
      <c r="S7" s="20"/>
      <c r="T7" s="48"/>
      <c r="U7" s="48"/>
      <c r="W7" s="49">
        <v>733000</v>
      </c>
      <c r="X7" s="50">
        <v>976711</v>
      </c>
      <c r="Y7" s="51"/>
      <c r="Z7" s="52"/>
      <c r="AA7" s="52"/>
      <c r="AB7" s="52"/>
      <c r="AC7" s="52"/>
      <c r="AD7" s="52"/>
      <c r="AE7" s="52"/>
      <c r="AF7" s="52"/>
      <c r="AG7" s="51"/>
      <c r="AH7" s="52"/>
      <c r="AI7" s="52"/>
      <c r="AJ7" s="52"/>
      <c r="AK7" s="52"/>
      <c r="AL7" s="52"/>
      <c r="AM7" s="52"/>
      <c r="AN7" s="53"/>
    </row>
    <row r="8" spans="1:40" ht="12" hidden="1" customHeight="1" outlineLevel="1" x14ac:dyDescent="0.15">
      <c r="A8" s="4"/>
      <c r="B8" s="44" t="s">
        <v>20</v>
      </c>
      <c r="C8" s="45"/>
      <c r="D8" s="46"/>
      <c r="E8" s="46"/>
      <c r="F8" s="46"/>
      <c r="G8" s="46"/>
      <c r="H8" s="46"/>
      <c r="I8" s="46"/>
      <c r="J8" s="47"/>
      <c r="K8" s="45"/>
      <c r="L8" s="46"/>
      <c r="M8" s="46"/>
      <c r="N8" s="46"/>
      <c r="O8" s="46"/>
      <c r="P8" s="46"/>
      <c r="Q8" s="46"/>
      <c r="R8" s="46"/>
      <c r="S8" s="20"/>
      <c r="T8" s="48"/>
      <c r="U8" s="48"/>
      <c r="W8" s="54">
        <v>733000</v>
      </c>
      <c r="X8" s="55">
        <v>1020237</v>
      </c>
      <c r="Y8" s="45"/>
      <c r="Z8" s="48"/>
      <c r="AA8" s="48"/>
      <c r="AB8" s="48"/>
      <c r="AC8" s="48"/>
      <c r="AD8" s="48"/>
      <c r="AE8" s="48"/>
      <c r="AF8" s="48"/>
      <c r="AG8" s="45"/>
      <c r="AH8" s="48"/>
      <c r="AI8" s="48"/>
      <c r="AJ8" s="48"/>
      <c r="AK8" s="48"/>
      <c r="AL8" s="48"/>
      <c r="AM8" s="48"/>
      <c r="AN8" s="47"/>
    </row>
    <row r="9" spans="1:40" ht="12" hidden="1" customHeight="1" outlineLevel="1" x14ac:dyDescent="0.15">
      <c r="A9" s="4"/>
      <c r="B9" s="44" t="s">
        <v>21</v>
      </c>
      <c r="C9" s="45"/>
      <c r="D9" s="46"/>
      <c r="E9" s="46"/>
      <c r="F9" s="46"/>
      <c r="G9" s="46"/>
      <c r="H9" s="46"/>
      <c r="I9" s="46"/>
      <c r="J9" s="47"/>
      <c r="K9" s="45"/>
      <c r="L9" s="46"/>
      <c r="M9" s="46"/>
      <c r="N9" s="46"/>
      <c r="O9" s="46"/>
      <c r="P9" s="46"/>
      <c r="Q9" s="46"/>
      <c r="R9" s="46"/>
      <c r="S9" s="20"/>
      <c r="T9" s="48"/>
      <c r="U9" s="48"/>
      <c r="W9" s="54">
        <v>733000</v>
      </c>
      <c r="X9" s="55">
        <v>1063763</v>
      </c>
      <c r="Y9" s="45"/>
      <c r="Z9" s="48"/>
      <c r="AA9" s="48"/>
      <c r="AB9" s="48"/>
      <c r="AC9" s="48"/>
      <c r="AD9" s="48"/>
      <c r="AE9" s="48"/>
      <c r="AF9" s="48"/>
      <c r="AG9" s="45"/>
      <c r="AH9" s="48"/>
      <c r="AI9" s="48"/>
      <c r="AJ9" s="48"/>
      <c r="AK9" s="48"/>
      <c r="AL9" s="48"/>
      <c r="AM9" s="48"/>
      <c r="AN9" s="47"/>
    </row>
    <row r="10" spans="1:40" ht="12" hidden="1" customHeight="1" outlineLevel="1" x14ac:dyDescent="0.15">
      <c r="A10" s="4"/>
      <c r="B10" s="56" t="s">
        <v>22</v>
      </c>
      <c r="C10" s="45"/>
      <c r="D10" s="46"/>
      <c r="E10" s="46"/>
      <c r="F10" s="46"/>
      <c r="G10" s="46"/>
      <c r="H10" s="46"/>
      <c r="I10" s="46"/>
      <c r="J10" s="47"/>
      <c r="K10" s="45"/>
      <c r="L10" s="46"/>
      <c r="M10" s="46"/>
      <c r="N10" s="46"/>
      <c r="O10" s="46"/>
      <c r="P10" s="46"/>
      <c r="Q10" s="46"/>
      <c r="R10" s="46"/>
      <c r="S10" s="20"/>
      <c r="T10" s="48"/>
      <c r="U10" s="48"/>
      <c r="W10" s="57">
        <v>733000</v>
      </c>
      <c r="X10" s="1">
        <v>1107289</v>
      </c>
      <c r="Y10" s="45"/>
      <c r="Z10" s="48"/>
      <c r="AA10" s="48"/>
      <c r="AB10" s="48"/>
      <c r="AC10" s="48"/>
      <c r="AD10" s="48"/>
      <c r="AE10" s="48"/>
      <c r="AF10" s="48"/>
      <c r="AG10" s="45"/>
      <c r="AH10" s="48"/>
      <c r="AI10" s="48"/>
      <c r="AJ10" s="48"/>
      <c r="AK10" s="48"/>
      <c r="AL10" s="48"/>
      <c r="AM10" s="48"/>
      <c r="AN10" s="47"/>
    </row>
    <row r="11" spans="1:40" ht="12" hidden="1" customHeight="1" outlineLevel="1" x14ac:dyDescent="0.15">
      <c r="A11" s="4"/>
      <c r="B11" s="58" t="s">
        <v>23</v>
      </c>
      <c r="C11" s="45"/>
      <c r="D11" s="46"/>
      <c r="E11" s="46"/>
      <c r="F11" s="46"/>
      <c r="G11" s="46"/>
      <c r="H11" s="46"/>
      <c r="I11" s="46"/>
      <c r="J11" s="47"/>
      <c r="K11" s="45"/>
      <c r="L11" s="46"/>
      <c r="M11" s="46"/>
      <c r="N11" s="46"/>
      <c r="O11" s="46"/>
      <c r="P11" s="46"/>
      <c r="Q11" s="46"/>
      <c r="R11" s="46"/>
      <c r="S11" s="20"/>
      <c r="T11" s="48"/>
      <c r="U11" s="48"/>
      <c r="W11" s="49">
        <v>794000</v>
      </c>
      <c r="X11" s="50">
        <v>1121000</v>
      </c>
      <c r="Y11" s="45"/>
      <c r="Z11" s="48"/>
      <c r="AA11" s="48"/>
      <c r="AB11" s="48"/>
      <c r="AC11" s="48"/>
      <c r="AD11" s="48"/>
      <c r="AE11" s="48"/>
      <c r="AF11" s="48"/>
      <c r="AG11" s="45"/>
      <c r="AH11" s="48"/>
      <c r="AI11" s="48"/>
      <c r="AJ11" s="48"/>
      <c r="AK11" s="48"/>
      <c r="AL11" s="48"/>
      <c r="AM11" s="48"/>
      <c r="AN11" s="47"/>
    </row>
    <row r="12" spans="1:40" ht="12" hidden="1" customHeight="1" outlineLevel="1" x14ac:dyDescent="0.15">
      <c r="A12" s="4"/>
      <c r="B12" s="44" t="s">
        <v>24</v>
      </c>
      <c r="C12" s="45"/>
      <c r="D12" s="46"/>
      <c r="E12" s="46"/>
      <c r="F12" s="46"/>
      <c r="G12" s="46"/>
      <c r="H12" s="46"/>
      <c r="I12" s="46"/>
      <c r="J12" s="47"/>
      <c r="K12" s="45"/>
      <c r="L12" s="46"/>
      <c r="M12" s="46"/>
      <c r="N12" s="46"/>
      <c r="O12" s="46"/>
      <c r="P12" s="46"/>
      <c r="Q12" s="46"/>
      <c r="R12" s="46"/>
      <c r="S12" s="20"/>
      <c r="T12" s="48"/>
      <c r="U12" s="48"/>
      <c r="W12" s="54">
        <v>794000</v>
      </c>
      <c r="X12" s="55">
        <v>1121000</v>
      </c>
      <c r="Y12" s="45"/>
      <c r="Z12" s="48"/>
      <c r="AA12" s="48"/>
      <c r="AB12" s="48"/>
      <c r="AC12" s="48"/>
      <c r="AD12" s="48"/>
      <c r="AE12" s="48"/>
      <c r="AF12" s="48"/>
      <c r="AG12" s="45"/>
      <c r="AH12" s="48"/>
      <c r="AI12" s="48"/>
      <c r="AJ12" s="48"/>
      <c r="AK12" s="48"/>
      <c r="AL12" s="48"/>
      <c r="AM12" s="48"/>
      <c r="AN12" s="47"/>
    </row>
    <row r="13" spans="1:40" ht="12" hidden="1" customHeight="1" outlineLevel="1" x14ac:dyDescent="0.15">
      <c r="A13" s="4"/>
      <c r="B13" s="44" t="s">
        <v>25</v>
      </c>
      <c r="C13" s="45"/>
      <c r="D13" s="46"/>
      <c r="E13" s="46"/>
      <c r="F13" s="46"/>
      <c r="G13" s="46"/>
      <c r="H13" s="46"/>
      <c r="I13" s="46"/>
      <c r="J13" s="47"/>
      <c r="K13" s="45"/>
      <c r="L13" s="46"/>
      <c r="M13" s="46"/>
      <c r="N13" s="46"/>
      <c r="O13" s="46"/>
      <c r="P13" s="46"/>
      <c r="Q13" s="46"/>
      <c r="R13" s="46"/>
      <c r="S13" s="20"/>
      <c r="T13" s="48"/>
      <c r="U13" s="48"/>
      <c r="W13" s="54">
        <v>794000</v>
      </c>
      <c r="X13" s="55">
        <v>1121000</v>
      </c>
      <c r="Y13" s="45"/>
      <c r="Z13" s="48"/>
      <c r="AA13" s="48"/>
      <c r="AB13" s="48"/>
      <c r="AC13" s="48"/>
      <c r="AD13" s="48"/>
      <c r="AE13" s="48"/>
      <c r="AF13" s="48"/>
      <c r="AG13" s="45"/>
      <c r="AH13" s="48"/>
      <c r="AI13" s="48"/>
      <c r="AJ13" s="48"/>
      <c r="AK13" s="48"/>
      <c r="AL13" s="48"/>
      <c r="AM13" s="48"/>
      <c r="AN13" s="47"/>
    </row>
    <row r="14" spans="1:40" ht="12" hidden="1" customHeight="1" outlineLevel="1" x14ac:dyDescent="0.15">
      <c r="A14" s="4"/>
      <c r="B14" s="56" t="s">
        <v>26</v>
      </c>
      <c r="C14" s="59"/>
      <c r="D14" s="46"/>
      <c r="E14" s="46"/>
      <c r="F14" s="46"/>
      <c r="G14" s="46"/>
      <c r="H14" s="46"/>
      <c r="I14" s="46"/>
      <c r="J14" s="47"/>
      <c r="K14" s="59"/>
      <c r="L14" s="46"/>
      <c r="M14" s="46"/>
      <c r="N14" s="46"/>
      <c r="O14" s="46"/>
      <c r="P14" s="46"/>
      <c r="Q14" s="46"/>
      <c r="R14" s="46"/>
      <c r="S14" s="20"/>
      <c r="T14" s="48"/>
      <c r="U14" s="48"/>
      <c r="W14" s="57">
        <v>794000</v>
      </c>
      <c r="X14" s="1">
        <v>1121000</v>
      </c>
      <c r="Y14" s="60"/>
      <c r="Z14" s="61"/>
      <c r="AA14" s="61"/>
      <c r="AB14" s="61"/>
      <c r="AC14" s="61"/>
      <c r="AD14" s="61"/>
      <c r="AE14" s="61"/>
      <c r="AF14" s="61"/>
      <c r="AG14" s="60"/>
      <c r="AH14" s="61"/>
      <c r="AI14" s="61"/>
      <c r="AJ14" s="61"/>
      <c r="AK14" s="61"/>
      <c r="AL14" s="61"/>
      <c r="AM14" s="61"/>
      <c r="AN14" s="62"/>
    </row>
    <row r="15" spans="1:40" ht="12" hidden="1" customHeight="1" outlineLevel="1" x14ac:dyDescent="0.15">
      <c r="A15" s="4"/>
      <c r="B15" s="58" t="s">
        <v>27</v>
      </c>
      <c r="C15" s="63"/>
      <c r="D15" s="64"/>
      <c r="E15" s="64"/>
      <c r="F15" s="64"/>
      <c r="G15" s="64"/>
      <c r="H15" s="64"/>
      <c r="I15" s="64"/>
      <c r="J15" s="65"/>
      <c r="K15" s="63"/>
      <c r="L15" s="66"/>
      <c r="M15" s="64"/>
      <c r="N15" s="64"/>
      <c r="O15" s="64"/>
      <c r="P15" s="64"/>
      <c r="Q15" s="64"/>
      <c r="R15" s="64"/>
      <c r="S15" s="20"/>
      <c r="T15" s="61"/>
      <c r="U15" s="61"/>
      <c r="W15" s="49">
        <v>763252</v>
      </c>
      <c r="X15" s="50">
        <v>1094115</v>
      </c>
      <c r="Y15" s="60"/>
      <c r="Z15" s="61"/>
      <c r="AA15" s="61"/>
      <c r="AB15" s="61"/>
      <c r="AC15" s="61"/>
      <c r="AD15" s="61"/>
      <c r="AE15" s="61"/>
      <c r="AF15" s="61"/>
      <c r="AG15" s="60"/>
      <c r="AH15" s="61"/>
      <c r="AI15" s="61"/>
      <c r="AJ15" s="61"/>
      <c r="AK15" s="61"/>
      <c r="AL15" s="61"/>
      <c r="AM15" s="61"/>
      <c r="AN15" s="62"/>
    </row>
    <row r="16" spans="1:40" ht="12" hidden="1" customHeight="1" outlineLevel="1" x14ac:dyDescent="0.15">
      <c r="A16" s="4"/>
      <c r="B16" s="44" t="s">
        <v>28</v>
      </c>
      <c r="C16" s="60"/>
      <c r="D16" s="61"/>
      <c r="E16" s="61"/>
      <c r="F16" s="61"/>
      <c r="G16" s="61"/>
      <c r="H16" s="61"/>
      <c r="I16" s="61"/>
      <c r="J16" s="62"/>
      <c r="K16" s="60"/>
      <c r="L16" s="67"/>
      <c r="M16" s="61"/>
      <c r="N16" s="61"/>
      <c r="O16" s="61"/>
      <c r="P16" s="61"/>
      <c r="Q16" s="61"/>
      <c r="R16" s="61"/>
      <c r="S16" s="20"/>
      <c r="T16" s="61"/>
      <c r="U16" s="61"/>
      <c r="W16" s="54">
        <v>753084</v>
      </c>
      <c r="X16" s="55">
        <v>1067372</v>
      </c>
      <c r="Y16" s="60"/>
      <c r="Z16" s="61"/>
      <c r="AA16" s="61"/>
      <c r="AB16" s="61"/>
      <c r="AC16" s="61"/>
      <c r="AD16" s="61"/>
      <c r="AE16" s="61"/>
      <c r="AF16" s="61"/>
      <c r="AG16" s="60"/>
      <c r="AH16" s="61"/>
      <c r="AI16" s="61"/>
      <c r="AJ16" s="61"/>
      <c r="AK16" s="61"/>
      <c r="AL16" s="61"/>
      <c r="AM16" s="61"/>
      <c r="AN16" s="62"/>
    </row>
    <row r="17" spans="1:40" ht="12" hidden="1" customHeight="1" outlineLevel="1" x14ac:dyDescent="0.15">
      <c r="A17" s="4"/>
      <c r="B17" s="44" t="s">
        <v>29</v>
      </c>
      <c r="C17" s="60"/>
      <c r="D17" s="61"/>
      <c r="E17" s="61"/>
      <c r="F17" s="61"/>
      <c r="G17" s="61"/>
      <c r="H17" s="61"/>
      <c r="I17" s="61"/>
      <c r="J17" s="62"/>
      <c r="K17" s="60"/>
      <c r="L17" s="67"/>
      <c r="M17" s="61"/>
      <c r="N17" s="61"/>
      <c r="O17" s="61"/>
      <c r="P17" s="61"/>
      <c r="Q17" s="61"/>
      <c r="R17" s="61"/>
      <c r="S17" s="20"/>
      <c r="T17" s="61"/>
      <c r="U17" s="61"/>
      <c r="W17" s="54">
        <v>742916</v>
      </c>
      <c r="X17" s="55">
        <v>1040628</v>
      </c>
      <c r="Y17" s="60"/>
      <c r="Z17" s="61"/>
      <c r="AA17" s="61"/>
      <c r="AB17" s="61"/>
      <c r="AC17" s="61"/>
      <c r="AD17" s="61"/>
      <c r="AE17" s="61"/>
      <c r="AF17" s="61"/>
      <c r="AG17" s="60"/>
      <c r="AH17" s="61"/>
      <c r="AI17" s="61"/>
      <c r="AJ17" s="61"/>
      <c r="AK17" s="61"/>
      <c r="AL17" s="61"/>
      <c r="AM17" s="61"/>
      <c r="AN17" s="62"/>
    </row>
    <row r="18" spans="1:40" ht="12" customHeight="1" collapsed="1" thickTop="1" x14ac:dyDescent="0.15">
      <c r="A18" s="4"/>
      <c r="B18" s="56" t="s">
        <v>30</v>
      </c>
      <c r="C18" s="68">
        <v>2324</v>
      </c>
      <c r="D18" s="69">
        <v>715</v>
      </c>
      <c r="E18" s="69">
        <v>22</v>
      </c>
      <c r="F18" s="69">
        <v>0</v>
      </c>
      <c r="G18" s="69">
        <v>477</v>
      </c>
      <c r="H18" s="69">
        <v>1108</v>
      </c>
      <c r="I18" s="69">
        <v>2</v>
      </c>
      <c r="J18" s="70">
        <v>0</v>
      </c>
      <c r="K18" s="68">
        <v>2324</v>
      </c>
      <c r="L18" s="71">
        <v>0</v>
      </c>
      <c r="M18" s="69">
        <v>2019</v>
      </c>
      <c r="N18" s="69">
        <v>0</v>
      </c>
      <c r="O18" s="69">
        <v>305</v>
      </c>
      <c r="P18" s="69">
        <v>0</v>
      </c>
      <c r="Q18" s="69">
        <v>0</v>
      </c>
      <c r="R18" s="69">
        <v>0</v>
      </c>
      <c r="S18" s="20"/>
      <c r="T18" s="72">
        <f>SUM(D18:J18)-C18</f>
        <v>0</v>
      </c>
      <c r="U18" s="72">
        <f>K18-SUM(L18:R18)</f>
        <v>0</v>
      </c>
      <c r="W18" s="57">
        <v>732748</v>
      </c>
      <c r="X18" s="1">
        <v>1013885</v>
      </c>
      <c r="Y18" s="73">
        <f t="shared" ref="Y18:AN18" si="0">100*(C18/$W18)</f>
        <v>0.31716224404570192</v>
      </c>
      <c r="Z18" s="74">
        <f t="shared" si="0"/>
        <v>9.7577884893578701E-2</v>
      </c>
      <c r="AA18" s="74">
        <f t="shared" si="0"/>
        <v>3.0023964582639598E-3</v>
      </c>
      <c r="AB18" s="74">
        <f t="shared" si="0"/>
        <v>0</v>
      </c>
      <c r="AC18" s="74">
        <f t="shared" si="0"/>
        <v>6.5097414117814043E-2</v>
      </c>
      <c r="AD18" s="74">
        <f t="shared" si="0"/>
        <v>0.15121160344347578</v>
      </c>
      <c r="AE18" s="74">
        <f t="shared" si="0"/>
        <v>2.7294513256945088E-4</v>
      </c>
      <c r="AF18" s="74">
        <f t="shared" si="0"/>
        <v>0</v>
      </c>
      <c r="AG18" s="73">
        <f t="shared" si="0"/>
        <v>0.31716224404570192</v>
      </c>
      <c r="AH18" s="74">
        <f t="shared" si="0"/>
        <v>0</v>
      </c>
      <c r="AI18" s="74">
        <f t="shared" si="0"/>
        <v>0.27553811132886069</v>
      </c>
      <c r="AJ18" s="74">
        <f t="shared" si="0"/>
        <v>0</v>
      </c>
      <c r="AK18" s="74">
        <f t="shared" si="0"/>
        <v>4.1624132716841261E-2</v>
      </c>
      <c r="AL18" s="74">
        <f t="shared" si="0"/>
        <v>0</v>
      </c>
      <c r="AM18" s="74">
        <f t="shared" si="0"/>
        <v>0</v>
      </c>
      <c r="AN18" s="75">
        <f t="shared" si="0"/>
        <v>0</v>
      </c>
    </row>
    <row r="19" spans="1:40" ht="12" hidden="1" customHeight="1" outlineLevel="1" x14ac:dyDescent="0.15">
      <c r="A19" s="4"/>
      <c r="B19" s="58" t="s">
        <v>31</v>
      </c>
      <c r="C19" s="76"/>
      <c r="D19" s="77">
        <v>1735</v>
      </c>
      <c r="E19" s="77">
        <v>25</v>
      </c>
      <c r="F19" s="77">
        <v>0</v>
      </c>
      <c r="G19" s="77">
        <v>860</v>
      </c>
      <c r="H19" s="77">
        <v>1688</v>
      </c>
      <c r="I19" s="77">
        <v>7</v>
      </c>
      <c r="J19" s="78">
        <v>0</v>
      </c>
      <c r="K19" s="76"/>
      <c r="L19" s="79">
        <v>0</v>
      </c>
      <c r="M19" s="77">
        <v>2568</v>
      </c>
      <c r="N19" s="77">
        <v>0</v>
      </c>
      <c r="O19" s="77">
        <v>1739</v>
      </c>
      <c r="P19" s="77">
        <v>0</v>
      </c>
      <c r="Q19" s="77">
        <v>8</v>
      </c>
      <c r="R19" s="77">
        <v>0</v>
      </c>
      <c r="S19" s="80"/>
      <c r="T19" s="81"/>
      <c r="U19" s="81"/>
      <c r="W19" s="54">
        <v>710000</v>
      </c>
      <c r="X19" s="55">
        <v>933572</v>
      </c>
      <c r="Y19" s="82"/>
      <c r="Z19" s="83">
        <f t="shared" ref="Z19:AF19" si="1">AVERAGE(Z18,Z20)</f>
        <v>0.24280302695383163</v>
      </c>
      <c r="AA19" s="83">
        <f t="shared" si="1"/>
        <v>3.4026066798362054E-3</v>
      </c>
      <c r="AB19" s="83">
        <f t="shared" si="1"/>
        <v>0</v>
      </c>
      <c r="AC19" s="83">
        <f t="shared" si="1"/>
        <v>0.12001349579130138</v>
      </c>
      <c r="AD19" s="83">
        <f t="shared" si="1"/>
        <v>0.23532411158089281</v>
      </c>
      <c r="AE19" s="83">
        <f t="shared" si="1"/>
        <v>9.815429888199367E-4</v>
      </c>
      <c r="AF19" s="83">
        <f t="shared" si="1"/>
        <v>0</v>
      </c>
      <c r="AG19" s="84"/>
      <c r="AH19" s="83">
        <f t="shared" ref="AH19:AN19" si="2">AVERAGE(AH18,AH20)</f>
        <v>0</v>
      </c>
      <c r="AI19" s="83">
        <f t="shared" si="2"/>
        <v>0.35727609791795145</v>
      </c>
      <c r="AJ19" s="83">
        <f t="shared" si="2"/>
        <v>0</v>
      </c>
      <c r="AK19" s="83">
        <f t="shared" si="2"/>
        <v>0.24419234804856149</v>
      </c>
      <c r="AL19" s="83">
        <f t="shared" si="2"/>
        <v>0</v>
      </c>
      <c r="AM19" s="83">
        <f t="shared" si="2"/>
        <v>1.056338028169014E-3</v>
      </c>
      <c r="AN19" s="85">
        <f t="shared" si="2"/>
        <v>0</v>
      </c>
    </row>
    <row r="20" spans="1:40" ht="12" customHeight="1" collapsed="1" x14ac:dyDescent="0.15">
      <c r="A20" s="4"/>
      <c r="B20" s="44" t="s">
        <v>32</v>
      </c>
      <c r="C20" s="86">
        <v>6304</v>
      </c>
      <c r="D20" s="72">
        <v>2755</v>
      </c>
      <c r="E20" s="72">
        <v>27</v>
      </c>
      <c r="F20" s="72">
        <v>0</v>
      </c>
      <c r="G20" s="72">
        <v>1242</v>
      </c>
      <c r="H20" s="72">
        <v>2268</v>
      </c>
      <c r="I20" s="72">
        <v>12</v>
      </c>
      <c r="J20" s="87">
        <v>0</v>
      </c>
      <c r="K20" s="86">
        <v>6304</v>
      </c>
      <c r="L20" s="88">
        <v>0</v>
      </c>
      <c r="M20" s="72">
        <v>3117</v>
      </c>
      <c r="N20" s="72">
        <v>0</v>
      </c>
      <c r="O20" s="72">
        <v>3172</v>
      </c>
      <c r="P20" s="72">
        <v>0</v>
      </c>
      <c r="Q20" s="72">
        <v>15</v>
      </c>
      <c r="R20" s="72">
        <v>0</v>
      </c>
      <c r="S20" s="20"/>
      <c r="T20" s="72">
        <f>SUM(D20:J20)-C20</f>
        <v>0</v>
      </c>
      <c r="U20" s="72">
        <f>K20-SUM(L20:R20)</f>
        <v>0</v>
      </c>
      <c r="W20" s="54">
        <v>710000</v>
      </c>
      <c r="X20" s="55">
        <v>914524</v>
      </c>
      <c r="Y20" s="73">
        <f t="shared" ref="Y20:AN20" si="3">100*(C20/$W20)</f>
        <v>0.8878873239436621</v>
      </c>
      <c r="Z20" s="74">
        <f t="shared" si="3"/>
        <v>0.38802816901408455</v>
      </c>
      <c r="AA20" s="74">
        <f t="shared" si="3"/>
        <v>3.802816901408451E-3</v>
      </c>
      <c r="AB20" s="74">
        <f t="shared" si="3"/>
        <v>0</v>
      </c>
      <c r="AC20" s="74">
        <f t="shared" si="3"/>
        <v>0.17492957746478874</v>
      </c>
      <c r="AD20" s="74">
        <f t="shared" si="3"/>
        <v>0.31943661971830983</v>
      </c>
      <c r="AE20" s="74">
        <f t="shared" si="3"/>
        <v>1.6901408450704224E-3</v>
      </c>
      <c r="AF20" s="74">
        <f t="shared" si="3"/>
        <v>0</v>
      </c>
      <c r="AG20" s="73">
        <f t="shared" si="3"/>
        <v>0.8878873239436621</v>
      </c>
      <c r="AH20" s="74">
        <f t="shared" si="3"/>
        <v>0</v>
      </c>
      <c r="AI20" s="74">
        <f t="shared" si="3"/>
        <v>0.43901408450704221</v>
      </c>
      <c r="AJ20" s="74">
        <f t="shared" si="3"/>
        <v>0</v>
      </c>
      <c r="AK20" s="74">
        <f t="shared" si="3"/>
        <v>0.44676056338028169</v>
      </c>
      <c r="AL20" s="74">
        <f t="shared" si="3"/>
        <v>0</v>
      </c>
      <c r="AM20" s="74">
        <f t="shared" si="3"/>
        <v>2.112676056338028E-3</v>
      </c>
      <c r="AN20" s="75">
        <f t="shared" si="3"/>
        <v>0</v>
      </c>
    </row>
    <row r="21" spans="1:40" ht="12" hidden="1" customHeight="1" outlineLevel="1" x14ac:dyDescent="0.15">
      <c r="A21" s="4"/>
      <c r="B21" s="44" t="s">
        <v>33</v>
      </c>
      <c r="C21" s="86"/>
      <c r="D21" s="81">
        <v>2510</v>
      </c>
      <c r="E21" s="81">
        <v>36</v>
      </c>
      <c r="F21" s="81">
        <v>7</v>
      </c>
      <c r="G21" s="81">
        <v>1245</v>
      </c>
      <c r="H21" s="81">
        <v>4655</v>
      </c>
      <c r="I21" s="81">
        <v>187</v>
      </c>
      <c r="J21" s="89">
        <v>4136</v>
      </c>
      <c r="K21" s="86"/>
      <c r="L21" s="90">
        <v>0</v>
      </c>
      <c r="M21" s="81">
        <v>3635</v>
      </c>
      <c r="N21" s="81">
        <v>0</v>
      </c>
      <c r="O21" s="81">
        <v>2440</v>
      </c>
      <c r="P21" s="81">
        <v>2348</v>
      </c>
      <c r="Q21" s="81">
        <v>32</v>
      </c>
      <c r="R21" s="81">
        <v>4320</v>
      </c>
      <c r="S21" s="80"/>
      <c r="T21" s="81"/>
      <c r="U21" s="81"/>
      <c r="W21" s="54">
        <v>710000</v>
      </c>
      <c r="X21" s="55">
        <v>895476</v>
      </c>
      <c r="Y21" s="91"/>
      <c r="Z21" s="92">
        <f t="shared" ref="Z21:AF21" si="4">AVERAGE(Z20,Z22)</f>
        <v>0.35352112676056341</v>
      </c>
      <c r="AA21" s="92">
        <f t="shared" si="4"/>
        <v>5.0704225352112674E-3</v>
      </c>
      <c r="AB21" s="92">
        <f t="shared" si="4"/>
        <v>9.1549295774647887E-4</v>
      </c>
      <c r="AC21" s="92">
        <f t="shared" si="4"/>
        <v>0.17535211267605633</v>
      </c>
      <c r="AD21" s="92">
        <f t="shared" si="4"/>
        <v>0.65556338028169014</v>
      </c>
      <c r="AE21" s="92">
        <f t="shared" si="4"/>
        <v>2.6338028169014087E-2</v>
      </c>
      <c r="AF21" s="92">
        <f t="shared" si="4"/>
        <v>0.58246478873239438</v>
      </c>
      <c r="AG21" s="93"/>
      <c r="AH21" s="92">
        <f t="shared" ref="AH21:AN21" si="5">AVERAGE(AH20,AH22)</f>
        <v>0</v>
      </c>
      <c r="AI21" s="92">
        <f t="shared" si="5"/>
        <v>0.51197183098591548</v>
      </c>
      <c r="AJ21" s="92">
        <f t="shared" si="5"/>
        <v>0</v>
      </c>
      <c r="AK21" s="92">
        <f t="shared" si="5"/>
        <v>0.3436619718309859</v>
      </c>
      <c r="AL21" s="92">
        <f t="shared" si="5"/>
        <v>0.33070422535211269</v>
      </c>
      <c r="AM21" s="92">
        <f t="shared" si="5"/>
        <v>4.4366197183098588E-3</v>
      </c>
      <c r="AN21" s="94">
        <f t="shared" si="5"/>
        <v>0.60845070422535208</v>
      </c>
    </row>
    <row r="22" spans="1:40" ht="12" customHeight="1" collapsed="1" x14ac:dyDescent="0.15">
      <c r="A22" s="4"/>
      <c r="B22" s="56" t="s">
        <v>34</v>
      </c>
      <c r="C22" s="68">
        <v>19245</v>
      </c>
      <c r="D22" s="69">
        <v>2265</v>
      </c>
      <c r="E22" s="69">
        <v>45</v>
      </c>
      <c r="F22" s="69">
        <v>13</v>
      </c>
      <c r="G22" s="69">
        <v>1248</v>
      </c>
      <c r="H22" s="69">
        <v>7041</v>
      </c>
      <c r="I22" s="69">
        <v>362</v>
      </c>
      <c r="J22" s="70">
        <v>8271</v>
      </c>
      <c r="K22" s="68">
        <v>19245</v>
      </c>
      <c r="L22" s="71">
        <v>0</v>
      </c>
      <c r="M22" s="69">
        <v>4153</v>
      </c>
      <c r="N22" s="69">
        <v>0</v>
      </c>
      <c r="O22" s="69">
        <v>1708</v>
      </c>
      <c r="P22" s="69">
        <v>4696</v>
      </c>
      <c r="Q22" s="69">
        <v>48</v>
      </c>
      <c r="R22" s="69">
        <v>8640</v>
      </c>
      <c r="S22" s="20"/>
      <c r="T22" s="72">
        <f>SUM(D22:J22)-C22</f>
        <v>0</v>
      </c>
      <c r="U22" s="72">
        <f>K22-SUM(L22:R22)</f>
        <v>0</v>
      </c>
      <c r="W22" s="57">
        <v>710000</v>
      </c>
      <c r="X22" s="1">
        <v>876428</v>
      </c>
      <c r="Y22" s="95">
        <f t="shared" ref="Y22:AN22" si="6">100*(C22/$W22)</f>
        <v>2.7105633802816902</v>
      </c>
      <c r="Z22" s="96">
        <f t="shared" si="6"/>
        <v>0.31901408450704227</v>
      </c>
      <c r="AA22" s="96">
        <f t="shared" si="6"/>
        <v>6.3380281690140847E-3</v>
      </c>
      <c r="AB22" s="96">
        <f t="shared" si="6"/>
        <v>1.8309859154929577E-3</v>
      </c>
      <c r="AC22" s="96">
        <f t="shared" si="6"/>
        <v>0.17577464788732394</v>
      </c>
      <c r="AD22" s="96">
        <f t="shared" si="6"/>
        <v>0.99169014084507046</v>
      </c>
      <c r="AE22" s="96">
        <f t="shared" si="6"/>
        <v>5.0985915492957751E-2</v>
      </c>
      <c r="AF22" s="96">
        <f t="shared" si="6"/>
        <v>1.1649295774647888</v>
      </c>
      <c r="AG22" s="95">
        <f t="shared" si="6"/>
        <v>2.7105633802816902</v>
      </c>
      <c r="AH22" s="96">
        <f t="shared" si="6"/>
        <v>0</v>
      </c>
      <c r="AI22" s="96">
        <f t="shared" si="6"/>
        <v>0.5849295774647888</v>
      </c>
      <c r="AJ22" s="96">
        <f t="shared" si="6"/>
        <v>0</v>
      </c>
      <c r="AK22" s="96">
        <f t="shared" si="6"/>
        <v>0.24056338028169014</v>
      </c>
      <c r="AL22" s="96">
        <f t="shared" si="6"/>
        <v>0.66140845070422538</v>
      </c>
      <c r="AM22" s="96">
        <f t="shared" si="6"/>
        <v>6.7605633802816896E-3</v>
      </c>
      <c r="AN22" s="97">
        <f t="shared" si="6"/>
        <v>1.2169014084507042</v>
      </c>
    </row>
    <row r="23" spans="1:40" ht="12" hidden="1" customHeight="1" outlineLevel="1" x14ac:dyDescent="0.15">
      <c r="A23" s="4"/>
      <c r="B23" s="58" t="s">
        <v>35</v>
      </c>
      <c r="C23" s="76"/>
      <c r="D23" s="77">
        <v>2730</v>
      </c>
      <c r="E23" s="77">
        <v>49</v>
      </c>
      <c r="F23" s="77">
        <v>500</v>
      </c>
      <c r="G23" s="77">
        <v>1375</v>
      </c>
      <c r="H23" s="77">
        <v>5312</v>
      </c>
      <c r="I23" s="77">
        <v>389</v>
      </c>
      <c r="J23" s="78">
        <v>8497</v>
      </c>
      <c r="K23" s="76"/>
      <c r="L23" s="79">
        <v>0</v>
      </c>
      <c r="M23" s="77">
        <v>4675</v>
      </c>
      <c r="N23" s="77">
        <v>0</v>
      </c>
      <c r="O23" s="77">
        <v>1766</v>
      </c>
      <c r="P23" s="77">
        <v>3528</v>
      </c>
      <c r="Q23" s="77">
        <v>25</v>
      </c>
      <c r="R23" s="77">
        <v>8857</v>
      </c>
      <c r="S23" s="80"/>
      <c r="T23" s="81"/>
      <c r="U23" s="81"/>
      <c r="W23" s="49">
        <v>724760</v>
      </c>
      <c r="X23" s="50">
        <v>884000</v>
      </c>
      <c r="Y23" s="82"/>
      <c r="Z23" s="83">
        <f t="shared" ref="Z23:AF23" si="7">AVERAGE(Z22,Z24)</f>
        <v>0.37621984689988708</v>
      </c>
      <c r="AA23" s="83">
        <f t="shared" si="7"/>
        <v>6.7650625022457386E-3</v>
      </c>
      <c r="AB23" s="83">
        <f t="shared" si="7"/>
        <v>6.7883413491861444E-2</v>
      </c>
      <c r="AC23" s="83">
        <f t="shared" si="7"/>
        <v>0.18973012913282769</v>
      </c>
      <c r="AD23" s="83">
        <f t="shared" si="7"/>
        <v>0.73895151345570032</v>
      </c>
      <c r="AE23" s="83">
        <f t="shared" si="7"/>
        <v>5.3650695357074327E-2</v>
      </c>
      <c r="AF23" s="83">
        <f t="shared" si="7"/>
        <v>1.1742522283459209</v>
      </c>
      <c r="AG23" s="84"/>
      <c r="AH23" s="83">
        <f t="shared" ref="AH23:AN23" si="8">AVERAGE(AH22,AH24)</f>
        <v>0</v>
      </c>
      <c r="AI23" s="83">
        <f t="shared" si="8"/>
        <v>0.64501323361107865</v>
      </c>
      <c r="AJ23" s="83">
        <f t="shared" si="8"/>
        <v>0</v>
      </c>
      <c r="AK23" s="83">
        <f t="shared" si="8"/>
        <v>0.24404003568717303</v>
      </c>
      <c r="AL23" s="83">
        <f t="shared" si="8"/>
        <v>0.49083015489670367</v>
      </c>
      <c r="AM23" s="83">
        <f t="shared" si="8"/>
        <v>3.4481316602868579E-3</v>
      </c>
      <c r="AN23" s="85">
        <f t="shared" si="8"/>
        <v>1.2241213333302752</v>
      </c>
    </row>
    <row r="24" spans="1:40" ht="12" customHeight="1" collapsed="1" x14ac:dyDescent="0.15">
      <c r="A24" s="4"/>
      <c r="B24" s="44" t="s">
        <v>36</v>
      </c>
      <c r="C24" s="86">
        <v>18455</v>
      </c>
      <c r="D24" s="72">
        <v>3194</v>
      </c>
      <c r="E24" s="72">
        <v>53</v>
      </c>
      <c r="F24" s="72">
        <v>987</v>
      </c>
      <c r="G24" s="72">
        <v>1501</v>
      </c>
      <c r="H24" s="72">
        <v>3583</v>
      </c>
      <c r="I24" s="72">
        <v>415</v>
      </c>
      <c r="J24" s="87">
        <v>8722</v>
      </c>
      <c r="K24" s="86">
        <v>18455</v>
      </c>
      <c r="L24" s="88">
        <v>0</v>
      </c>
      <c r="M24" s="72">
        <v>5196</v>
      </c>
      <c r="N24" s="72">
        <v>0</v>
      </c>
      <c r="O24" s="72">
        <v>1824</v>
      </c>
      <c r="P24" s="72">
        <v>2360</v>
      </c>
      <c r="Q24" s="72">
        <v>1</v>
      </c>
      <c r="R24" s="72">
        <v>9074</v>
      </c>
      <c r="S24" s="20"/>
      <c r="T24" s="72">
        <f>SUM(D24:J24)-C24</f>
        <v>0</v>
      </c>
      <c r="U24" s="72">
        <f>K24-SUM(L24:R24)</f>
        <v>0</v>
      </c>
      <c r="W24" s="54">
        <v>736920</v>
      </c>
      <c r="X24" s="55">
        <v>884000</v>
      </c>
      <c r="Y24" s="73">
        <f t="shared" ref="Y24:AN24" si="9">100*(C24/$W24)</f>
        <v>2.5043423980893449</v>
      </c>
      <c r="Z24" s="74">
        <f t="shared" si="9"/>
        <v>0.43342560929273194</v>
      </c>
      <c r="AA24" s="74">
        <f t="shared" si="9"/>
        <v>7.1920968354773924E-3</v>
      </c>
      <c r="AB24" s="74">
        <f t="shared" si="9"/>
        <v>0.13393584106822992</v>
      </c>
      <c r="AC24" s="74">
        <f t="shared" si="9"/>
        <v>0.20368561037833144</v>
      </c>
      <c r="AD24" s="74">
        <f t="shared" si="9"/>
        <v>0.48621288606633012</v>
      </c>
      <c r="AE24" s="74">
        <f t="shared" si="9"/>
        <v>5.6315475221190903E-2</v>
      </c>
      <c r="AF24" s="74">
        <f t="shared" si="9"/>
        <v>1.1835748792270533</v>
      </c>
      <c r="AG24" s="73">
        <f t="shared" si="9"/>
        <v>2.5043423980893449</v>
      </c>
      <c r="AH24" s="74">
        <f t="shared" si="9"/>
        <v>0</v>
      </c>
      <c r="AI24" s="74">
        <f t="shared" si="9"/>
        <v>0.70509688975736851</v>
      </c>
      <c r="AJ24" s="74">
        <f t="shared" si="9"/>
        <v>0</v>
      </c>
      <c r="AK24" s="74">
        <f t="shared" si="9"/>
        <v>0.24751669109265589</v>
      </c>
      <c r="AL24" s="74">
        <f t="shared" si="9"/>
        <v>0.32025185908918202</v>
      </c>
      <c r="AM24" s="74">
        <f t="shared" si="9"/>
        <v>1.3569994029202629E-4</v>
      </c>
      <c r="AN24" s="75">
        <f t="shared" si="9"/>
        <v>1.2313412582098464</v>
      </c>
    </row>
    <row r="25" spans="1:40" ht="12" hidden="1" customHeight="1" outlineLevel="1" x14ac:dyDescent="0.15">
      <c r="A25" s="4"/>
      <c r="B25" s="44" t="s">
        <v>37</v>
      </c>
      <c r="C25" s="86"/>
      <c r="D25" s="81">
        <v>3237</v>
      </c>
      <c r="E25" s="81">
        <v>54</v>
      </c>
      <c r="F25" s="81">
        <v>5221</v>
      </c>
      <c r="G25" s="81">
        <v>2453</v>
      </c>
      <c r="H25" s="81">
        <v>3492</v>
      </c>
      <c r="I25" s="81">
        <v>928</v>
      </c>
      <c r="J25" s="89">
        <v>8908</v>
      </c>
      <c r="K25" s="86"/>
      <c r="L25" s="90">
        <v>0</v>
      </c>
      <c r="M25" s="81">
        <v>5325</v>
      </c>
      <c r="N25" s="81">
        <v>0</v>
      </c>
      <c r="O25" s="81">
        <v>1292</v>
      </c>
      <c r="P25" s="81">
        <v>8360</v>
      </c>
      <c r="Q25" s="81">
        <v>76</v>
      </c>
      <c r="R25" s="81">
        <v>9238</v>
      </c>
      <c r="S25" s="80"/>
      <c r="T25" s="81"/>
      <c r="U25" s="81"/>
      <c r="W25" s="54">
        <v>749080</v>
      </c>
      <c r="X25" s="55">
        <v>884000</v>
      </c>
      <c r="Y25" s="91"/>
      <c r="Z25" s="92">
        <f t="shared" ref="Z25:AF25" si="10">AVERAGE(Z24,Z26)</f>
        <v>0.43208509196705325</v>
      </c>
      <c r="AA25" s="92">
        <f t="shared" si="10"/>
        <v>7.1428930396713322E-3</v>
      </c>
      <c r="AB25" s="92">
        <f t="shared" si="10"/>
        <v>0.68792845860358054</v>
      </c>
      <c r="AC25" s="92">
        <f t="shared" si="10"/>
        <v>0.32542538098654894</v>
      </c>
      <c r="AD25" s="92">
        <f t="shared" si="10"/>
        <v>0.466426289599294</v>
      </c>
      <c r="AE25" s="92">
        <f t="shared" si="10"/>
        <v>0.12274026086213241</v>
      </c>
      <c r="AF25" s="92">
        <f t="shared" si="10"/>
        <v>1.1890366645622945</v>
      </c>
      <c r="AG25" s="93"/>
      <c r="AH25" s="92">
        <f t="shared" ref="AH25:AN25" si="11">AVERAGE(AH24,AH26)</f>
        <v>0</v>
      </c>
      <c r="AI25" s="92">
        <f t="shared" si="11"/>
        <v>0.71071406938606696</v>
      </c>
      <c r="AJ25" s="92">
        <f t="shared" si="11"/>
        <v>0</v>
      </c>
      <c r="AK25" s="92">
        <f t="shared" si="11"/>
        <v>0.17361121717682554</v>
      </c>
      <c r="AL25" s="92">
        <f t="shared" si="11"/>
        <v>1.1033238697474179</v>
      </c>
      <c r="AM25" s="92">
        <f t="shared" si="11"/>
        <v>9.9858784499946823E-3</v>
      </c>
      <c r="AN25" s="94">
        <f t="shared" si="11"/>
        <v>1.2331500048602697</v>
      </c>
    </row>
    <row r="26" spans="1:40" ht="12" customHeight="1" collapsed="1" x14ac:dyDescent="0.15">
      <c r="A26" s="4"/>
      <c r="B26" s="56" t="s">
        <v>38</v>
      </c>
      <c r="C26" s="68">
        <v>30124</v>
      </c>
      <c r="D26" s="69">
        <v>3279</v>
      </c>
      <c r="E26" s="69">
        <v>54</v>
      </c>
      <c r="F26" s="69">
        <v>9454</v>
      </c>
      <c r="G26" s="69">
        <v>3404</v>
      </c>
      <c r="H26" s="69">
        <v>3400</v>
      </c>
      <c r="I26" s="69">
        <v>1440</v>
      </c>
      <c r="J26" s="70">
        <v>9093</v>
      </c>
      <c r="K26" s="68">
        <v>30124</v>
      </c>
      <c r="L26" s="71">
        <v>0</v>
      </c>
      <c r="M26" s="69">
        <v>5453</v>
      </c>
      <c r="N26" s="69">
        <v>0</v>
      </c>
      <c r="O26" s="69">
        <v>759</v>
      </c>
      <c r="P26" s="69">
        <v>14360</v>
      </c>
      <c r="Q26" s="69">
        <v>151</v>
      </c>
      <c r="R26" s="69">
        <v>9401</v>
      </c>
      <c r="S26" s="20"/>
      <c r="T26" s="72">
        <f>SUM(D26:J26)-C26</f>
        <v>0</v>
      </c>
      <c r="U26" s="72">
        <f>K26-SUM(L26:R26)</f>
        <v>0</v>
      </c>
      <c r="W26" s="57">
        <v>761240</v>
      </c>
      <c r="X26" s="1">
        <v>884000</v>
      </c>
      <c r="Y26" s="95">
        <f t="shared" ref="Y26:AN26" si="12">100*(C26/$W26)</f>
        <v>3.9572276811518052</v>
      </c>
      <c r="Z26" s="96">
        <f t="shared" si="12"/>
        <v>0.43074457464137461</v>
      </c>
      <c r="AA26" s="96">
        <f t="shared" si="12"/>
        <v>7.093689243865272E-3</v>
      </c>
      <c r="AB26" s="96">
        <f t="shared" si="12"/>
        <v>1.2419210761389312</v>
      </c>
      <c r="AC26" s="96">
        <f t="shared" si="12"/>
        <v>0.44716515159476639</v>
      </c>
      <c r="AD26" s="96">
        <f t="shared" si="12"/>
        <v>0.44663969313225793</v>
      </c>
      <c r="AE26" s="96">
        <f t="shared" si="12"/>
        <v>0.18916504650307392</v>
      </c>
      <c r="AF26" s="96">
        <f t="shared" si="12"/>
        <v>1.1944984498975357</v>
      </c>
      <c r="AG26" s="95">
        <f t="shared" si="12"/>
        <v>3.9572276811518052</v>
      </c>
      <c r="AH26" s="96">
        <f t="shared" si="12"/>
        <v>0</v>
      </c>
      <c r="AI26" s="96">
        <f t="shared" si="12"/>
        <v>0.71633124901476541</v>
      </c>
      <c r="AJ26" s="96">
        <f t="shared" si="12"/>
        <v>0</v>
      </c>
      <c r="AK26" s="96">
        <f t="shared" si="12"/>
        <v>9.9705743260995211E-2</v>
      </c>
      <c r="AL26" s="96">
        <f t="shared" si="12"/>
        <v>1.886395880405654</v>
      </c>
      <c r="AM26" s="96">
        <f t="shared" si="12"/>
        <v>1.9836056959697337E-2</v>
      </c>
      <c r="AN26" s="97">
        <f t="shared" si="12"/>
        <v>1.2349587515106932</v>
      </c>
    </row>
    <row r="27" spans="1:40" ht="12" hidden="1" customHeight="1" outlineLevel="1" x14ac:dyDescent="0.15">
      <c r="A27" s="4"/>
      <c r="B27" s="58" t="s">
        <v>39</v>
      </c>
      <c r="C27" s="76"/>
      <c r="D27" s="77">
        <v>5567</v>
      </c>
      <c r="E27" s="77">
        <v>75</v>
      </c>
      <c r="F27" s="77">
        <v>6429</v>
      </c>
      <c r="G27" s="77">
        <v>2951</v>
      </c>
      <c r="H27" s="77">
        <v>3991</v>
      </c>
      <c r="I27" s="77">
        <v>1015</v>
      </c>
      <c r="J27" s="78">
        <v>9308</v>
      </c>
      <c r="K27" s="76"/>
      <c r="L27" s="79">
        <v>1792</v>
      </c>
      <c r="M27" s="77">
        <v>5559</v>
      </c>
      <c r="N27" s="77">
        <v>0</v>
      </c>
      <c r="O27" s="77">
        <v>1112</v>
      </c>
      <c r="P27" s="77">
        <v>11136</v>
      </c>
      <c r="Q27" s="77">
        <v>147</v>
      </c>
      <c r="R27" s="77">
        <v>9589</v>
      </c>
      <c r="S27" s="80"/>
      <c r="T27" s="81"/>
      <c r="U27" s="81"/>
      <c r="W27" s="49">
        <v>806000</v>
      </c>
      <c r="X27" s="50">
        <v>988500</v>
      </c>
      <c r="Y27" s="82"/>
      <c r="Z27" s="83">
        <f t="shared" ref="Z27:AF27" si="13">AVERAGE(Z26,Z28)</f>
        <v>0.7026551657325979</v>
      </c>
      <c r="AA27" s="83">
        <f t="shared" si="13"/>
        <v>9.4401448700715939E-3</v>
      </c>
      <c r="AB27" s="83">
        <f t="shared" si="13"/>
        <v>0.83206475643174849</v>
      </c>
      <c r="AC27" s="83">
        <f t="shared" si="13"/>
        <v>0.37854535495371078</v>
      </c>
      <c r="AD27" s="83">
        <f t="shared" si="13"/>
        <v>0.50750098800533494</v>
      </c>
      <c r="AE27" s="83">
        <f t="shared" si="13"/>
        <v>0.13112098478999851</v>
      </c>
      <c r="AF27" s="83">
        <f t="shared" si="13"/>
        <v>1.1879440140306539</v>
      </c>
      <c r="AG27" s="84"/>
      <c r="AH27" s="83">
        <f t="shared" ref="AH27:AN27" si="14">AVERAGE(AH26,AH28)</f>
        <v>0.22233250620347392</v>
      </c>
      <c r="AI27" s="83">
        <f t="shared" si="14"/>
        <v>0.70953038877537278</v>
      </c>
      <c r="AJ27" s="83">
        <f t="shared" si="14"/>
        <v>0</v>
      </c>
      <c r="AK27" s="83">
        <f t="shared" si="14"/>
        <v>0.14073376493074574</v>
      </c>
      <c r="AL27" s="83">
        <f t="shared" si="14"/>
        <v>1.433954764024167</v>
      </c>
      <c r="AM27" s="83">
        <f t="shared" si="14"/>
        <v>1.8788996221784152E-2</v>
      </c>
      <c r="AN27" s="85">
        <f t="shared" si="14"/>
        <v>1.2239309886585725</v>
      </c>
    </row>
    <row r="28" spans="1:40" ht="12" customHeight="1" collapsed="1" x14ac:dyDescent="0.15">
      <c r="A28" s="4"/>
      <c r="B28" s="44" t="s">
        <v>40</v>
      </c>
      <c r="C28" s="86">
        <v>28543</v>
      </c>
      <c r="D28" s="72">
        <v>7855</v>
      </c>
      <c r="E28" s="72">
        <v>95</v>
      </c>
      <c r="F28" s="72">
        <v>3403</v>
      </c>
      <c r="G28" s="72">
        <v>2498</v>
      </c>
      <c r="H28" s="72">
        <v>4581</v>
      </c>
      <c r="I28" s="72">
        <v>589</v>
      </c>
      <c r="J28" s="87">
        <v>9522</v>
      </c>
      <c r="K28" s="86">
        <v>28543</v>
      </c>
      <c r="L28" s="88">
        <v>3584</v>
      </c>
      <c r="M28" s="72">
        <v>5664</v>
      </c>
      <c r="N28" s="72">
        <v>0</v>
      </c>
      <c r="O28" s="72">
        <v>1465</v>
      </c>
      <c r="P28" s="72">
        <v>7911</v>
      </c>
      <c r="Q28" s="72">
        <v>143</v>
      </c>
      <c r="R28" s="72">
        <v>9776</v>
      </c>
      <c r="S28" s="20"/>
      <c r="T28" s="72">
        <f>SUM(D28:J28)-C28</f>
        <v>0</v>
      </c>
      <c r="U28" s="72">
        <f>K28-SUM(L28:R28)</f>
        <v>0</v>
      </c>
      <c r="W28" s="54">
        <v>806000</v>
      </c>
      <c r="X28" s="55">
        <v>988500</v>
      </c>
      <c r="Y28" s="73">
        <f t="shared" ref="Y28:AN28" si="15">100*(C28/$W28)</f>
        <v>3.541315136476427</v>
      </c>
      <c r="Z28" s="74">
        <f t="shared" si="15"/>
        <v>0.97456575682382129</v>
      </c>
      <c r="AA28" s="74">
        <f t="shared" si="15"/>
        <v>1.1786600496277916E-2</v>
      </c>
      <c r="AB28" s="74">
        <f t="shared" si="15"/>
        <v>0.42220843672456576</v>
      </c>
      <c r="AC28" s="74">
        <f t="shared" si="15"/>
        <v>0.30992555831265511</v>
      </c>
      <c r="AD28" s="74">
        <f t="shared" si="15"/>
        <v>0.56836228287841184</v>
      </c>
      <c r="AE28" s="74">
        <f t="shared" si="15"/>
        <v>7.3076923076923081E-2</v>
      </c>
      <c r="AF28" s="74">
        <f t="shared" si="15"/>
        <v>1.1813895781637718</v>
      </c>
      <c r="AG28" s="73">
        <f t="shared" si="15"/>
        <v>3.541315136476427</v>
      </c>
      <c r="AH28" s="74">
        <f t="shared" si="15"/>
        <v>0.44466501240694783</v>
      </c>
      <c r="AI28" s="74">
        <f t="shared" si="15"/>
        <v>0.70272952853598014</v>
      </c>
      <c r="AJ28" s="74">
        <f t="shared" si="15"/>
        <v>0</v>
      </c>
      <c r="AK28" s="74">
        <f t="shared" si="15"/>
        <v>0.18176178660049627</v>
      </c>
      <c r="AL28" s="74">
        <f t="shared" si="15"/>
        <v>0.9815136476426799</v>
      </c>
      <c r="AM28" s="74">
        <f t="shared" si="15"/>
        <v>1.7741935483870968E-2</v>
      </c>
      <c r="AN28" s="75">
        <f t="shared" si="15"/>
        <v>1.2129032258064516</v>
      </c>
    </row>
    <row r="29" spans="1:40" ht="12" hidden="1" customHeight="1" outlineLevel="1" x14ac:dyDescent="0.15">
      <c r="A29" s="4"/>
      <c r="B29" s="44" t="s">
        <v>41</v>
      </c>
      <c r="C29" s="86"/>
      <c r="D29" s="81">
        <v>8466</v>
      </c>
      <c r="E29" s="81">
        <v>83</v>
      </c>
      <c r="F29" s="81">
        <v>6979</v>
      </c>
      <c r="G29" s="81">
        <v>3216</v>
      </c>
      <c r="H29" s="81">
        <v>11132</v>
      </c>
      <c r="I29" s="81">
        <v>500</v>
      </c>
      <c r="J29" s="89">
        <v>9716</v>
      </c>
      <c r="K29" s="86"/>
      <c r="L29" s="90">
        <v>3619</v>
      </c>
      <c r="M29" s="81">
        <v>5651</v>
      </c>
      <c r="N29" s="81">
        <v>0</v>
      </c>
      <c r="O29" s="81">
        <v>1418</v>
      </c>
      <c r="P29" s="81">
        <v>17746</v>
      </c>
      <c r="Q29" s="81">
        <v>193</v>
      </c>
      <c r="R29" s="81">
        <v>11463</v>
      </c>
      <c r="S29" s="80"/>
      <c r="T29" s="81"/>
      <c r="U29" s="81"/>
      <c r="W29" s="54">
        <v>806000</v>
      </c>
      <c r="X29" s="55">
        <v>988500</v>
      </c>
      <c r="Y29" s="91"/>
      <c r="Z29" s="92">
        <f t="shared" ref="Z29:AF29" si="16">AVERAGE(Z28,Z30)</f>
        <v>1.0503101736972704</v>
      </c>
      <c r="AA29" s="92">
        <f t="shared" si="16"/>
        <v>1.0235732009925558E-2</v>
      </c>
      <c r="AB29" s="92">
        <f t="shared" si="16"/>
        <v>0.8658188585607941</v>
      </c>
      <c r="AC29" s="92">
        <f t="shared" si="16"/>
        <v>0.39894540942928042</v>
      </c>
      <c r="AD29" s="92">
        <f t="shared" si="16"/>
        <v>1.3810794044665011</v>
      </c>
      <c r="AE29" s="92">
        <f t="shared" si="16"/>
        <v>6.1972704714640198E-2</v>
      </c>
      <c r="AF29" s="92">
        <f t="shared" si="16"/>
        <v>1.2053970223325061</v>
      </c>
      <c r="AG29" s="93"/>
      <c r="AH29" s="92">
        <f t="shared" ref="AH29:AN29" si="17">AVERAGE(AH28,AH30)</f>
        <v>0.44894540942928041</v>
      </c>
      <c r="AI29" s="92">
        <f t="shared" si="17"/>
        <v>0.70105459057071962</v>
      </c>
      <c r="AJ29" s="92">
        <f t="shared" si="17"/>
        <v>0</v>
      </c>
      <c r="AK29" s="92">
        <f t="shared" si="17"/>
        <v>0.17586848635235733</v>
      </c>
      <c r="AL29" s="92">
        <f t="shared" si="17"/>
        <v>2.2017369727047145</v>
      </c>
      <c r="AM29" s="92">
        <f t="shared" si="17"/>
        <v>2.3945409429280397E-2</v>
      </c>
      <c r="AN29" s="94">
        <f t="shared" si="17"/>
        <v>1.4222084367245658</v>
      </c>
    </row>
    <row r="30" spans="1:40" ht="12" customHeight="1" collapsed="1" x14ac:dyDescent="0.15">
      <c r="A30" s="4"/>
      <c r="B30" s="56" t="s">
        <v>42</v>
      </c>
      <c r="C30" s="68">
        <v>51634</v>
      </c>
      <c r="D30" s="69">
        <v>9076</v>
      </c>
      <c r="E30" s="69">
        <v>70</v>
      </c>
      <c r="F30" s="69">
        <v>10554</v>
      </c>
      <c r="G30" s="69">
        <v>3933</v>
      </c>
      <c r="H30" s="69">
        <v>17682</v>
      </c>
      <c r="I30" s="69">
        <v>410</v>
      </c>
      <c r="J30" s="70">
        <v>9909</v>
      </c>
      <c r="K30" s="68">
        <v>51634</v>
      </c>
      <c r="L30" s="71">
        <v>3653</v>
      </c>
      <c r="M30" s="69">
        <v>5637</v>
      </c>
      <c r="N30" s="69">
        <v>0</v>
      </c>
      <c r="O30" s="69">
        <v>1370</v>
      </c>
      <c r="P30" s="69">
        <v>27581</v>
      </c>
      <c r="Q30" s="69">
        <v>243</v>
      </c>
      <c r="R30" s="69">
        <v>13150</v>
      </c>
      <c r="S30" s="20"/>
      <c r="T30" s="72">
        <f>SUM(D30:J30)-C30</f>
        <v>0</v>
      </c>
      <c r="U30" s="72">
        <f>K30-SUM(L30:R30)</f>
        <v>0</v>
      </c>
      <c r="W30" s="57">
        <v>806000</v>
      </c>
      <c r="X30" s="1">
        <v>988500</v>
      </c>
      <c r="Y30" s="95">
        <f t="shared" ref="Y30:AN30" si="18">100*(C30/$W30)</f>
        <v>6.4062034739454097</v>
      </c>
      <c r="Z30" s="96">
        <f t="shared" si="18"/>
        <v>1.1260545905707195</v>
      </c>
      <c r="AA30" s="96">
        <f t="shared" si="18"/>
        <v>8.6848635235732014E-3</v>
      </c>
      <c r="AB30" s="96">
        <f t="shared" si="18"/>
        <v>1.3094292803970224</v>
      </c>
      <c r="AC30" s="96">
        <f t="shared" si="18"/>
        <v>0.48796526054590572</v>
      </c>
      <c r="AD30" s="96">
        <f t="shared" si="18"/>
        <v>2.1937965260545904</v>
      </c>
      <c r="AE30" s="96">
        <f t="shared" si="18"/>
        <v>5.0868486352357321E-2</v>
      </c>
      <c r="AF30" s="96">
        <f t="shared" si="18"/>
        <v>1.2294044665012407</v>
      </c>
      <c r="AG30" s="95">
        <f t="shared" si="18"/>
        <v>6.4062034739454097</v>
      </c>
      <c r="AH30" s="96">
        <f t="shared" si="18"/>
        <v>0.45322580645161292</v>
      </c>
      <c r="AI30" s="96">
        <f t="shared" si="18"/>
        <v>0.69937965260545909</v>
      </c>
      <c r="AJ30" s="96">
        <f t="shared" si="18"/>
        <v>0</v>
      </c>
      <c r="AK30" s="96">
        <f t="shared" si="18"/>
        <v>0.16997518610421838</v>
      </c>
      <c r="AL30" s="96">
        <f t="shared" si="18"/>
        <v>3.4219602977667489</v>
      </c>
      <c r="AM30" s="96">
        <f t="shared" si="18"/>
        <v>3.0148883374689829E-2</v>
      </c>
      <c r="AN30" s="97">
        <f t="shared" si="18"/>
        <v>1.6315136476426799</v>
      </c>
    </row>
    <row r="31" spans="1:40" ht="12" hidden="1" customHeight="1" outlineLevel="1" x14ac:dyDescent="0.15">
      <c r="A31" s="4"/>
      <c r="B31" s="58" t="s">
        <v>43</v>
      </c>
      <c r="C31" s="76"/>
      <c r="D31" s="77">
        <v>12974</v>
      </c>
      <c r="E31" s="77">
        <v>72</v>
      </c>
      <c r="F31" s="77">
        <v>9034</v>
      </c>
      <c r="G31" s="77">
        <v>3615</v>
      </c>
      <c r="H31" s="77">
        <v>21293</v>
      </c>
      <c r="I31" s="77">
        <v>466</v>
      </c>
      <c r="J31" s="78">
        <v>10113</v>
      </c>
      <c r="K31" s="76"/>
      <c r="L31" s="79">
        <v>11015</v>
      </c>
      <c r="M31" s="77">
        <v>5709</v>
      </c>
      <c r="N31" s="77">
        <v>0</v>
      </c>
      <c r="O31" s="77">
        <v>1542</v>
      </c>
      <c r="P31" s="77">
        <v>26151</v>
      </c>
      <c r="Q31" s="77">
        <v>159</v>
      </c>
      <c r="R31" s="77">
        <v>12993</v>
      </c>
      <c r="S31" s="80"/>
      <c r="T31" s="81"/>
      <c r="U31" s="81"/>
      <c r="W31" s="49">
        <v>800000</v>
      </c>
      <c r="X31" s="50">
        <v>978900</v>
      </c>
      <c r="Y31" s="82"/>
      <c r="Z31" s="83">
        <f t="shared" ref="Z31:AF31" si="19">AVERAGE(Z30,Z32)</f>
        <v>1.6175272952853597</v>
      </c>
      <c r="AA31" s="83">
        <f t="shared" si="19"/>
        <v>8.9049317617866004E-3</v>
      </c>
      <c r="AB31" s="83">
        <f t="shared" si="19"/>
        <v>1.1243396401985113</v>
      </c>
      <c r="AC31" s="83">
        <f t="shared" si="19"/>
        <v>0.44998263027295288</v>
      </c>
      <c r="AD31" s="83">
        <f t="shared" si="19"/>
        <v>2.6533982630272952</v>
      </c>
      <c r="AE31" s="83">
        <f t="shared" si="19"/>
        <v>5.8059243176178665E-2</v>
      </c>
      <c r="AF31" s="83">
        <f t="shared" si="19"/>
        <v>1.2595147332506205</v>
      </c>
      <c r="AG31" s="84"/>
      <c r="AH31" s="83">
        <f t="shared" ref="AH31:AN31" si="20">AVERAGE(AH30,AH32)</f>
        <v>1.3751129032258065</v>
      </c>
      <c r="AI31" s="83">
        <f t="shared" si="20"/>
        <v>0.71093982630272956</v>
      </c>
      <c r="AJ31" s="83">
        <f t="shared" si="20"/>
        <v>0</v>
      </c>
      <c r="AK31" s="83">
        <f t="shared" si="20"/>
        <v>0.19205009305210918</v>
      </c>
      <c r="AL31" s="83">
        <f t="shared" si="20"/>
        <v>3.2559801488833742</v>
      </c>
      <c r="AM31" s="83">
        <f t="shared" si="20"/>
        <v>1.9699441687344915E-2</v>
      </c>
      <c r="AN31" s="85">
        <f t="shared" si="20"/>
        <v>1.61794432382134</v>
      </c>
    </row>
    <row r="32" spans="1:40" ht="12" customHeight="1" collapsed="1" x14ac:dyDescent="0.15">
      <c r="A32" s="4"/>
      <c r="B32" s="44" t="s">
        <v>44</v>
      </c>
      <c r="C32" s="86">
        <v>63498</v>
      </c>
      <c r="D32" s="72">
        <v>16872</v>
      </c>
      <c r="E32" s="72">
        <v>73</v>
      </c>
      <c r="F32" s="72">
        <v>7514</v>
      </c>
      <c r="G32" s="72">
        <v>3296</v>
      </c>
      <c r="H32" s="72">
        <v>24904</v>
      </c>
      <c r="I32" s="72">
        <v>522</v>
      </c>
      <c r="J32" s="87">
        <v>10317</v>
      </c>
      <c r="K32" s="86">
        <v>63498</v>
      </c>
      <c r="L32" s="88">
        <v>18376</v>
      </c>
      <c r="M32" s="72">
        <v>5780</v>
      </c>
      <c r="N32" s="72">
        <v>0</v>
      </c>
      <c r="O32" s="72">
        <v>1713</v>
      </c>
      <c r="P32" s="72">
        <v>24720</v>
      </c>
      <c r="Q32" s="72">
        <v>74</v>
      </c>
      <c r="R32" s="72">
        <v>12835</v>
      </c>
      <c r="S32" s="20"/>
      <c r="T32" s="72">
        <f>SUM(D32:J32)-C32</f>
        <v>0</v>
      </c>
      <c r="U32" s="72">
        <f>K32-SUM(L32:R32)</f>
        <v>0</v>
      </c>
      <c r="W32" s="54">
        <v>800000</v>
      </c>
      <c r="X32" s="55">
        <v>978900</v>
      </c>
      <c r="Y32" s="73">
        <f t="shared" ref="Y32:AN32" si="21">100*(C32/$W32)</f>
        <v>7.9372499999999997</v>
      </c>
      <c r="Z32" s="74">
        <f t="shared" si="21"/>
        <v>2.109</v>
      </c>
      <c r="AA32" s="74">
        <f t="shared" si="21"/>
        <v>9.1249999999999994E-3</v>
      </c>
      <c r="AB32" s="74">
        <f t="shared" si="21"/>
        <v>0.93925000000000003</v>
      </c>
      <c r="AC32" s="74">
        <f t="shared" si="21"/>
        <v>0.41200000000000003</v>
      </c>
      <c r="AD32" s="74">
        <f t="shared" si="21"/>
        <v>3.113</v>
      </c>
      <c r="AE32" s="74">
        <f t="shared" si="21"/>
        <v>6.5250000000000002E-2</v>
      </c>
      <c r="AF32" s="74">
        <f t="shared" si="21"/>
        <v>1.289625</v>
      </c>
      <c r="AG32" s="73">
        <f t="shared" si="21"/>
        <v>7.9372499999999997</v>
      </c>
      <c r="AH32" s="74">
        <f t="shared" si="21"/>
        <v>2.2970000000000002</v>
      </c>
      <c r="AI32" s="74">
        <f t="shared" si="21"/>
        <v>0.72249999999999992</v>
      </c>
      <c r="AJ32" s="74">
        <f t="shared" si="21"/>
        <v>0</v>
      </c>
      <c r="AK32" s="74">
        <f t="shared" si="21"/>
        <v>0.21412499999999998</v>
      </c>
      <c r="AL32" s="74">
        <f t="shared" si="21"/>
        <v>3.09</v>
      </c>
      <c r="AM32" s="74">
        <f t="shared" si="21"/>
        <v>9.2499999999999995E-3</v>
      </c>
      <c r="AN32" s="75">
        <f t="shared" si="21"/>
        <v>1.6043749999999999</v>
      </c>
    </row>
    <row r="33" spans="1:40" ht="12" hidden="1" customHeight="1" outlineLevel="1" x14ac:dyDescent="0.15">
      <c r="A33" s="4"/>
      <c r="B33" s="44" t="s">
        <v>45</v>
      </c>
      <c r="C33" s="86"/>
      <c r="D33" s="81">
        <v>25190</v>
      </c>
      <c r="E33" s="81">
        <v>79</v>
      </c>
      <c r="F33" s="81">
        <v>10313</v>
      </c>
      <c r="G33" s="81">
        <v>5433</v>
      </c>
      <c r="H33" s="81">
        <v>26119</v>
      </c>
      <c r="I33" s="81">
        <v>790</v>
      </c>
      <c r="J33" s="89">
        <v>10459</v>
      </c>
      <c r="K33" s="86"/>
      <c r="L33" s="90">
        <v>28701</v>
      </c>
      <c r="M33" s="81">
        <v>5840</v>
      </c>
      <c r="N33" s="81">
        <v>0</v>
      </c>
      <c r="O33" s="81">
        <v>1022</v>
      </c>
      <c r="P33" s="81">
        <v>29722</v>
      </c>
      <c r="Q33" s="81">
        <v>187</v>
      </c>
      <c r="R33" s="81">
        <v>12911</v>
      </c>
      <c r="S33" s="80"/>
      <c r="T33" s="81"/>
      <c r="U33" s="81"/>
      <c r="W33" s="54">
        <v>800000</v>
      </c>
      <c r="X33" s="55">
        <v>978900</v>
      </c>
      <c r="Y33" s="91"/>
      <c r="Z33" s="92">
        <f t="shared" ref="Z33:AF33" si="22">AVERAGE(Z32,Z34)</f>
        <v>3.1487499999999997</v>
      </c>
      <c r="AA33" s="92">
        <f t="shared" si="22"/>
        <v>9.8749999999999984E-3</v>
      </c>
      <c r="AB33" s="92">
        <f t="shared" si="22"/>
        <v>1.2890625</v>
      </c>
      <c r="AC33" s="92">
        <f t="shared" si="22"/>
        <v>0.67912499999999998</v>
      </c>
      <c r="AD33" s="92">
        <f t="shared" si="22"/>
        <v>3.264875</v>
      </c>
      <c r="AE33" s="92">
        <f t="shared" si="22"/>
        <v>9.8750000000000004E-2</v>
      </c>
      <c r="AF33" s="92">
        <f t="shared" si="22"/>
        <v>1.3073125000000001</v>
      </c>
      <c r="AG33" s="93"/>
      <c r="AH33" s="92">
        <f t="shared" ref="AH33:AN33" si="23">AVERAGE(AH32,AH34)</f>
        <v>3.5876250000000001</v>
      </c>
      <c r="AI33" s="92">
        <f t="shared" si="23"/>
        <v>0.72993749999999991</v>
      </c>
      <c r="AJ33" s="92">
        <f t="shared" si="23"/>
        <v>0</v>
      </c>
      <c r="AK33" s="92">
        <f t="shared" si="23"/>
        <v>0.12768749999999998</v>
      </c>
      <c r="AL33" s="92">
        <f t="shared" si="23"/>
        <v>3.7152499999999997</v>
      </c>
      <c r="AM33" s="92">
        <f t="shared" si="23"/>
        <v>2.3375E-2</v>
      </c>
      <c r="AN33" s="94">
        <f t="shared" si="23"/>
        <v>1.6138750000000002</v>
      </c>
    </row>
    <row r="34" spans="1:40" ht="12" customHeight="1" collapsed="1" x14ac:dyDescent="0.15">
      <c r="A34" s="4"/>
      <c r="B34" s="56" t="s">
        <v>46</v>
      </c>
      <c r="C34" s="68">
        <v>93266</v>
      </c>
      <c r="D34" s="69">
        <v>33508</v>
      </c>
      <c r="E34" s="69">
        <v>85</v>
      </c>
      <c r="F34" s="69">
        <v>13111</v>
      </c>
      <c r="G34" s="69">
        <v>7570</v>
      </c>
      <c r="H34" s="69">
        <v>27334</v>
      </c>
      <c r="I34" s="69">
        <v>1058</v>
      </c>
      <c r="J34" s="70">
        <v>10600</v>
      </c>
      <c r="K34" s="68">
        <v>93266</v>
      </c>
      <c r="L34" s="71">
        <v>39026</v>
      </c>
      <c r="M34" s="69">
        <v>5899</v>
      </c>
      <c r="N34" s="69">
        <v>0</v>
      </c>
      <c r="O34" s="69">
        <v>330</v>
      </c>
      <c r="P34" s="69">
        <v>34724</v>
      </c>
      <c r="Q34" s="69">
        <v>300</v>
      </c>
      <c r="R34" s="69">
        <v>12987</v>
      </c>
      <c r="S34" s="20"/>
      <c r="T34" s="72">
        <f>SUM(D34:J34)-C34</f>
        <v>0</v>
      </c>
      <c r="U34" s="72">
        <f>K34-SUM(L34:R34)</f>
        <v>0</v>
      </c>
      <c r="W34" s="57">
        <v>800000</v>
      </c>
      <c r="X34" s="1">
        <v>978900</v>
      </c>
      <c r="Y34" s="95">
        <f t="shared" ref="Y34:AN34" si="24">100*(C34/$W34)</f>
        <v>11.658250000000001</v>
      </c>
      <c r="Z34" s="96">
        <f t="shared" si="24"/>
        <v>4.1884999999999994</v>
      </c>
      <c r="AA34" s="96">
        <f t="shared" si="24"/>
        <v>1.0624999999999999E-2</v>
      </c>
      <c r="AB34" s="96">
        <f t="shared" si="24"/>
        <v>1.6388750000000001</v>
      </c>
      <c r="AC34" s="96">
        <f t="shared" si="24"/>
        <v>0.94625000000000004</v>
      </c>
      <c r="AD34" s="96">
        <f t="shared" si="24"/>
        <v>3.4167500000000004</v>
      </c>
      <c r="AE34" s="96">
        <f t="shared" si="24"/>
        <v>0.13225000000000001</v>
      </c>
      <c r="AF34" s="96">
        <f t="shared" si="24"/>
        <v>1.325</v>
      </c>
      <c r="AG34" s="95">
        <f t="shared" si="24"/>
        <v>11.658250000000001</v>
      </c>
      <c r="AH34" s="96">
        <f t="shared" si="24"/>
        <v>4.8782499999999995</v>
      </c>
      <c r="AI34" s="96">
        <f t="shared" si="24"/>
        <v>0.737375</v>
      </c>
      <c r="AJ34" s="96">
        <f t="shared" si="24"/>
        <v>0</v>
      </c>
      <c r="AK34" s="96">
        <f t="shared" si="24"/>
        <v>4.1250000000000002E-2</v>
      </c>
      <c r="AL34" s="96">
        <f t="shared" si="24"/>
        <v>4.3404999999999996</v>
      </c>
      <c r="AM34" s="96">
        <f t="shared" si="24"/>
        <v>3.7499999999999999E-2</v>
      </c>
      <c r="AN34" s="97">
        <f t="shared" si="24"/>
        <v>1.6233750000000002</v>
      </c>
    </row>
    <row r="35" spans="1:40" ht="12" hidden="1" customHeight="1" outlineLevel="1" x14ac:dyDescent="0.15">
      <c r="A35" s="4"/>
      <c r="B35" s="58" t="s">
        <v>47</v>
      </c>
      <c r="C35" s="76"/>
      <c r="D35" s="77">
        <v>32794</v>
      </c>
      <c r="E35" s="77">
        <v>6342</v>
      </c>
      <c r="F35" s="77">
        <v>13085</v>
      </c>
      <c r="G35" s="77">
        <v>9183</v>
      </c>
      <c r="H35" s="77">
        <v>29949</v>
      </c>
      <c r="I35" s="77">
        <v>1052</v>
      </c>
      <c r="J35" s="78">
        <v>10934</v>
      </c>
      <c r="K35" s="76"/>
      <c r="L35" s="79">
        <v>39284</v>
      </c>
      <c r="M35" s="77">
        <v>14419</v>
      </c>
      <c r="N35" s="77">
        <v>0</v>
      </c>
      <c r="O35" s="77">
        <v>327</v>
      </c>
      <c r="P35" s="77">
        <v>35878</v>
      </c>
      <c r="Q35" s="77">
        <v>185</v>
      </c>
      <c r="R35" s="77">
        <v>13247</v>
      </c>
      <c r="S35" s="80"/>
      <c r="T35" s="81"/>
      <c r="U35" s="81"/>
      <c r="W35" s="49">
        <v>805597</v>
      </c>
      <c r="X35" s="50">
        <v>976080</v>
      </c>
      <c r="Y35" s="82"/>
      <c r="Z35" s="83">
        <f t="shared" ref="Z35:AF35" si="25">AVERAGE(Z34,Z36)</f>
        <v>4.0650904086176345</v>
      </c>
      <c r="AA35" s="83">
        <f t="shared" si="25"/>
        <v>0.7792728325363143</v>
      </c>
      <c r="AB35" s="83">
        <f t="shared" si="25"/>
        <v>1.6216580129591358</v>
      </c>
      <c r="AC35" s="83">
        <f t="shared" si="25"/>
        <v>1.1363177123138208</v>
      </c>
      <c r="AD35" s="83">
        <f t="shared" si="25"/>
        <v>3.7089500332364298</v>
      </c>
      <c r="AE35" s="83">
        <f t="shared" si="25"/>
        <v>0.1303861928745027</v>
      </c>
      <c r="AF35" s="83">
        <f t="shared" si="25"/>
        <v>1.3547515500094609</v>
      </c>
      <c r="AG35" s="84"/>
      <c r="AH35" s="83">
        <f t="shared" ref="AH35:AN35" si="26">AVERAGE(AH34,AH36)</f>
        <v>4.8683332480408321</v>
      </c>
      <c r="AI35" s="83">
        <f t="shared" si="26"/>
        <v>1.7778875403014747</v>
      </c>
      <c r="AJ35" s="83">
        <f t="shared" si="26"/>
        <v>0</v>
      </c>
      <c r="AK35" s="83">
        <f t="shared" si="26"/>
        <v>4.0468561470807241E-2</v>
      </c>
      <c r="AL35" s="83">
        <f t="shared" si="26"/>
        <v>4.4452559592119583</v>
      </c>
      <c r="AM35" s="83">
        <f t="shared" si="26"/>
        <v>2.2989027063423217E-2</v>
      </c>
      <c r="AN35" s="85">
        <f t="shared" si="26"/>
        <v>1.641492406458803</v>
      </c>
    </row>
    <row r="36" spans="1:40" ht="12" customHeight="1" collapsed="1" x14ac:dyDescent="0.15">
      <c r="A36" s="4"/>
      <c r="B36" s="44" t="s">
        <v>48</v>
      </c>
      <c r="C36" s="86">
        <v>113409</v>
      </c>
      <c r="D36" s="72">
        <v>32080</v>
      </c>
      <c r="E36" s="72">
        <v>12598</v>
      </c>
      <c r="F36" s="72">
        <v>13058</v>
      </c>
      <c r="G36" s="72">
        <v>10795</v>
      </c>
      <c r="H36" s="72">
        <v>32564</v>
      </c>
      <c r="I36" s="72">
        <v>1046</v>
      </c>
      <c r="J36" s="87">
        <v>11268</v>
      </c>
      <c r="K36" s="86">
        <v>113409</v>
      </c>
      <c r="L36" s="88">
        <v>39541</v>
      </c>
      <c r="M36" s="72">
        <v>22938</v>
      </c>
      <c r="N36" s="72">
        <v>0</v>
      </c>
      <c r="O36" s="72">
        <v>323</v>
      </c>
      <c r="P36" s="72">
        <v>37031</v>
      </c>
      <c r="Q36" s="72">
        <v>69</v>
      </c>
      <c r="R36" s="72">
        <v>13507</v>
      </c>
      <c r="S36" s="20"/>
      <c r="T36" s="72">
        <f>SUM(D36:J36)-C36</f>
        <v>0</v>
      </c>
      <c r="U36" s="72">
        <f>K36-SUM(L36:R36)</f>
        <v>0</v>
      </c>
      <c r="W36" s="54">
        <v>813866</v>
      </c>
      <c r="X36" s="55">
        <v>974960</v>
      </c>
      <c r="Y36" s="73">
        <f t="shared" ref="Y36:AN36" si="27">100*(C36/$W36)</f>
        <v>13.934603485094598</v>
      </c>
      <c r="Z36" s="74">
        <f t="shared" si="27"/>
        <v>3.94168081723527</v>
      </c>
      <c r="AA36" s="74">
        <f t="shared" si="27"/>
        <v>1.5479206650726285</v>
      </c>
      <c r="AB36" s="74">
        <f t="shared" si="27"/>
        <v>1.6044410259182715</v>
      </c>
      <c r="AC36" s="74">
        <f t="shared" si="27"/>
        <v>1.3263854246276414</v>
      </c>
      <c r="AD36" s="74">
        <f t="shared" si="27"/>
        <v>4.0011500664728592</v>
      </c>
      <c r="AE36" s="74">
        <f t="shared" si="27"/>
        <v>0.12852238574900537</v>
      </c>
      <c r="AF36" s="74">
        <f t="shared" si="27"/>
        <v>1.3845031000189221</v>
      </c>
      <c r="AG36" s="73">
        <f t="shared" si="27"/>
        <v>13.934603485094598</v>
      </c>
      <c r="AH36" s="74">
        <f t="shared" si="27"/>
        <v>4.8584164960816647</v>
      </c>
      <c r="AI36" s="74">
        <f t="shared" si="27"/>
        <v>2.8184000806029492</v>
      </c>
      <c r="AJ36" s="74">
        <f t="shared" si="27"/>
        <v>0</v>
      </c>
      <c r="AK36" s="74">
        <f t="shared" si="27"/>
        <v>3.9687122941614472E-2</v>
      </c>
      <c r="AL36" s="74">
        <f t="shared" si="27"/>
        <v>4.5500119184239169</v>
      </c>
      <c r="AM36" s="74">
        <f t="shared" si="27"/>
        <v>8.4780541268464349E-3</v>
      </c>
      <c r="AN36" s="75">
        <f t="shared" si="27"/>
        <v>1.6596098129176056</v>
      </c>
    </row>
    <row r="37" spans="1:40" ht="12" hidden="1" customHeight="1" outlineLevel="1" x14ac:dyDescent="0.15">
      <c r="A37" s="4"/>
      <c r="B37" s="44" t="s">
        <v>49</v>
      </c>
      <c r="C37" s="86"/>
      <c r="D37" s="81">
        <v>34294</v>
      </c>
      <c r="E37" s="81">
        <v>11344</v>
      </c>
      <c r="F37" s="81">
        <v>12571</v>
      </c>
      <c r="G37" s="81">
        <v>16534</v>
      </c>
      <c r="H37" s="81">
        <v>30330</v>
      </c>
      <c r="I37" s="81">
        <v>1490</v>
      </c>
      <c r="J37" s="89">
        <v>11530</v>
      </c>
      <c r="K37" s="86"/>
      <c r="L37" s="90">
        <v>46388</v>
      </c>
      <c r="M37" s="81">
        <v>24082</v>
      </c>
      <c r="N37" s="81">
        <v>0</v>
      </c>
      <c r="O37" s="81">
        <v>501</v>
      </c>
      <c r="P37" s="81">
        <v>33275</v>
      </c>
      <c r="Q37" s="81">
        <v>121</v>
      </c>
      <c r="R37" s="81">
        <v>13727</v>
      </c>
      <c r="S37" s="80"/>
      <c r="T37" s="81"/>
      <c r="U37" s="81"/>
      <c r="W37" s="54">
        <v>822134</v>
      </c>
      <c r="X37" s="55">
        <v>973840</v>
      </c>
      <c r="Y37" s="91"/>
      <c r="Z37" s="92">
        <f t="shared" ref="Z37:AF37" si="28">AVERAGE(Z36,Z38)</f>
        <v>4.169050193505214</v>
      </c>
      <c r="AA37" s="92">
        <f t="shared" si="28"/>
        <v>1.3814364615965418</v>
      </c>
      <c r="AB37" s="92">
        <f t="shared" si="28"/>
        <v>1.5298190404211032</v>
      </c>
      <c r="AC37" s="92">
        <f t="shared" si="28"/>
        <v>2.0042885416882328</v>
      </c>
      <c r="AD37" s="92">
        <f t="shared" si="28"/>
        <v>3.6922837577954688</v>
      </c>
      <c r="AE37" s="92">
        <f t="shared" si="28"/>
        <v>0.1806504641078677</v>
      </c>
      <c r="AF37" s="92">
        <f t="shared" si="28"/>
        <v>1.4022080410144309</v>
      </c>
      <c r="AG37" s="93"/>
      <c r="AH37" s="92">
        <f t="shared" ref="AH37:AN37" si="29">AVERAGE(AH36,AH38)</f>
        <v>5.6345796159188382</v>
      </c>
      <c r="AI37" s="92">
        <f t="shared" si="29"/>
        <v>2.9280408922733487</v>
      </c>
      <c r="AJ37" s="92">
        <f t="shared" si="29"/>
        <v>0</v>
      </c>
      <c r="AK37" s="92">
        <f t="shared" si="29"/>
        <v>6.0667113408842142E-2</v>
      </c>
      <c r="AL37" s="92">
        <f t="shared" si="29"/>
        <v>4.0523357617295312</v>
      </c>
      <c r="AM37" s="92">
        <f t="shared" si="29"/>
        <v>1.4595444369237383E-2</v>
      </c>
      <c r="AN37" s="94">
        <f t="shared" si="29"/>
        <v>1.6695176724290606</v>
      </c>
    </row>
    <row r="38" spans="1:40" ht="12" customHeight="1" collapsed="1" x14ac:dyDescent="0.15">
      <c r="A38" s="4"/>
      <c r="B38" s="56" t="s">
        <v>50</v>
      </c>
      <c r="C38" s="68">
        <v>122774</v>
      </c>
      <c r="D38" s="69">
        <v>36508</v>
      </c>
      <c r="E38" s="69">
        <v>10089</v>
      </c>
      <c r="F38" s="69">
        <v>12084</v>
      </c>
      <c r="G38" s="69">
        <v>22273</v>
      </c>
      <c r="H38" s="69">
        <v>28096</v>
      </c>
      <c r="I38" s="69">
        <v>1933</v>
      </c>
      <c r="J38" s="70">
        <v>11791</v>
      </c>
      <c r="K38" s="68">
        <v>122774</v>
      </c>
      <c r="L38" s="71">
        <v>53235</v>
      </c>
      <c r="M38" s="69">
        <v>25225</v>
      </c>
      <c r="N38" s="69">
        <v>0</v>
      </c>
      <c r="O38" s="69">
        <v>678</v>
      </c>
      <c r="P38" s="69">
        <v>29518</v>
      </c>
      <c r="Q38" s="69">
        <v>172</v>
      </c>
      <c r="R38" s="69">
        <v>13946</v>
      </c>
      <c r="S38" s="20"/>
      <c r="T38" s="72">
        <f>SUM(D38:J38)-C38</f>
        <v>0</v>
      </c>
      <c r="U38" s="72">
        <f>K38-SUM(L38:R38)</f>
        <v>0</v>
      </c>
      <c r="W38" s="57">
        <v>830403</v>
      </c>
      <c r="X38" s="1">
        <v>972720</v>
      </c>
      <c r="Y38" s="95">
        <f t="shared" ref="Y38:AN38" si="30">100*(C38/$W38)</f>
        <v>14.784869515163122</v>
      </c>
      <c r="Z38" s="96">
        <f t="shared" si="30"/>
        <v>4.3964195697751576</v>
      </c>
      <c r="AA38" s="96">
        <f t="shared" si="30"/>
        <v>1.2149522581204548</v>
      </c>
      <c r="AB38" s="96">
        <f t="shared" si="30"/>
        <v>1.4551970549239346</v>
      </c>
      <c r="AC38" s="96">
        <f t="shared" si="30"/>
        <v>2.6821916587488244</v>
      </c>
      <c r="AD38" s="96">
        <f t="shared" si="30"/>
        <v>3.3834174491180784</v>
      </c>
      <c r="AE38" s="96">
        <f t="shared" si="30"/>
        <v>0.23277854246673002</v>
      </c>
      <c r="AF38" s="96">
        <f t="shared" si="30"/>
        <v>1.4199129820099399</v>
      </c>
      <c r="AG38" s="95">
        <f t="shared" si="30"/>
        <v>14.784869515163122</v>
      </c>
      <c r="AH38" s="96">
        <f t="shared" si="30"/>
        <v>6.4107427357560125</v>
      </c>
      <c r="AI38" s="96">
        <f t="shared" si="30"/>
        <v>3.0376817039437478</v>
      </c>
      <c r="AJ38" s="96">
        <f t="shared" si="30"/>
        <v>0</v>
      </c>
      <c r="AK38" s="96">
        <f t="shared" si="30"/>
        <v>8.1647103876069813E-2</v>
      </c>
      <c r="AL38" s="96">
        <f t="shared" si="30"/>
        <v>3.554659605035146</v>
      </c>
      <c r="AM38" s="96">
        <f t="shared" si="30"/>
        <v>2.0712834611628331E-2</v>
      </c>
      <c r="AN38" s="97">
        <f t="shared" si="30"/>
        <v>1.6794255319405156</v>
      </c>
    </row>
    <row r="39" spans="1:40" ht="12" hidden="1" customHeight="1" outlineLevel="1" x14ac:dyDescent="0.15">
      <c r="A39" s="4"/>
      <c r="B39" s="58" t="s">
        <v>51</v>
      </c>
      <c r="C39" s="76"/>
      <c r="D39" s="77">
        <v>35485</v>
      </c>
      <c r="E39" s="77">
        <v>10096</v>
      </c>
      <c r="F39" s="77">
        <v>10608</v>
      </c>
      <c r="G39" s="77">
        <v>18575</v>
      </c>
      <c r="H39" s="77">
        <v>25958</v>
      </c>
      <c r="I39" s="77">
        <v>1644</v>
      </c>
      <c r="J39" s="78">
        <v>12023</v>
      </c>
      <c r="K39" s="76"/>
      <c r="L39" s="79">
        <v>51207</v>
      </c>
      <c r="M39" s="77">
        <v>25454</v>
      </c>
      <c r="N39" s="77">
        <v>0</v>
      </c>
      <c r="O39" s="77">
        <v>676</v>
      </c>
      <c r="P39" s="77">
        <v>23318</v>
      </c>
      <c r="Q39" s="77">
        <v>134</v>
      </c>
      <c r="R39" s="77">
        <v>13599</v>
      </c>
      <c r="S39" s="80"/>
      <c r="T39" s="81"/>
      <c r="U39" s="81"/>
      <c r="W39" s="49">
        <v>839857</v>
      </c>
      <c r="X39" s="50">
        <v>953291</v>
      </c>
      <c r="Y39" s="82"/>
      <c r="Z39" s="83">
        <f t="shared" ref="Z39:AF39" si="31">AVERAGE(Z38,Z40)</f>
        <v>4.2080991333663826</v>
      </c>
      <c r="AA39" s="83">
        <f t="shared" si="31"/>
        <v>1.1967193921019661</v>
      </c>
      <c r="AB39" s="83">
        <f t="shared" si="31"/>
        <v>1.2601512578226637</v>
      </c>
      <c r="AC39" s="83">
        <f t="shared" si="31"/>
        <v>2.2087176032048492</v>
      </c>
      <c r="AD39" s="83">
        <f t="shared" si="31"/>
        <v>3.0809767168043343</v>
      </c>
      <c r="AE39" s="83">
        <f t="shared" si="31"/>
        <v>0.19535941655243005</v>
      </c>
      <c r="AF39" s="83">
        <f t="shared" si="31"/>
        <v>1.4246538032204965</v>
      </c>
      <c r="AG39" s="84"/>
      <c r="AH39" s="83">
        <f t="shared" ref="AH39:AN39" si="32">AVERAGE(AH38,AH40)</f>
        <v>6.0736090388536201</v>
      </c>
      <c r="AI39" s="83">
        <f t="shared" si="32"/>
        <v>3.0167073749292066</v>
      </c>
      <c r="AJ39" s="83">
        <f t="shared" si="32"/>
        <v>0</v>
      </c>
      <c r="AK39" s="83">
        <f t="shared" si="32"/>
        <v>8.0133653817687667E-2</v>
      </c>
      <c r="AL39" s="83">
        <f t="shared" si="32"/>
        <v>2.775713072511484</v>
      </c>
      <c r="AM39" s="83">
        <f t="shared" si="32"/>
        <v>1.5897158668673236E-2</v>
      </c>
      <c r="AN39" s="85">
        <f t="shared" si="32"/>
        <v>1.6126170242924514</v>
      </c>
    </row>
    <row r="40" spans="1:40" ht="12" customHeight="1" collapsed="1" x14ac:dyDescent="0.15">
      <c r="A40" s="4"/>
      <c r="B40" s="44" t="s">
        <v>52</v>
      </c>
      <c r="C40" s="86">
        <v>105999</v>
      </c>
      <c r="D40" s="72">
        <v>34461</v>
      </c>
      <c r="E40" s="72">
        <v>10103</v>
      </c>
      <c r="F40" s="72">
        <v>9131</v>
      </c>
      <c r="G40" s="72">
        <v>14876</v>
      </c>
      <c r="H40" s="72">
        <v>23820</v>
      </c>
      <c r="I40" s="72">
        <v>1354</v>
      </c>
      <c r="J40" s="87">
        <v>12254</v>
      </c>
      <c r="K40" s="86">
        <v>105999</v>
      </c>
      <c r="L40" s="88">
        <v>49178</v>
      </c>
      <c r="M40" s="72">
        <v>25682</v>
      </c>
      <c r="N40" s="72">
        <v>0</v>
      </c>
      <c r="O40" s="72">
        <v>674</v>
      </c>
      <c r="P40" s="72">
        <v>17118</v>
      </c>
      <c r="Q40" s="72">
        <v>95</v>
      </c>
      <c r="R40" s="72">
        <v>13252</v>
      </c>
      <c r="S40" s="20"/>
      <c r="T40" s="72">
        <f>SUM(D40:J40)-C40</f>
        <v>0</v>
      </c>
      <c r="U40" s="72">
        <f>K40-SUM(L40:R40)</f>
        <v>0</v>
      </c>
      <c r="W40" s="54">
        <v>857286</v>
      </c>
      <c r="X40" s="55">
        <v>945297</v>
      </c>
      <c r="Y40" s="73">
        <f t="shared" ref="Y40:AN40" si="33">100*(C40/$W40)</f>
        <v>12.364485130983125</v>
      </c>
      <c r="Z40" s="74">
        <f t="shared" si="33"/>
        <v>4.0197786969576077</v>
      </c>
      <c r="AA40" s="74">
        <f t="shared" si="33"/>
        <v>1.1784865260834774</v>
      </c>
      <c r="AB40" s="74">
        <f t="shared" si="33"/>
        <v>1.0651054607213928</v>
      </c>
      <c r="AC40" s="74">
        <f t="shared" si="33"/>
        <v>1.7352435476608739</v>
      </c>
      <c r="AD40" s="74">
        <f t="shared" si="33"/>
        <v>2.7785359844905901</v>
      </c>
      <c r="AE40" s="74">
        <f t="shared" si="33"/>
        <v>0.15794029063813009</v>
      </c>
      <c r="AF40" s="74">
        <f t="shared" si="33"/>
        <v>1.4293946244310534</v>
      </c>
      <c r="AG40" s="73">
        <f t="shared" si="33"/>
        <v>12.364485130983125</v>
      </c>
      <c r="AH40" s="74">
        <f t="shared" si="33"/>
        <v>5.7364753419512278</v>
      </c>
      <c r="AI40" s="74">
        <f t="shared" si="33"/>
        <v>2.9957330459146654</v>
      </c>
      <c r="AJ40" s="74">
        <f t="shared" si="33"/>
        <v>0</v>
      </c>
      <c r="AK40" s="74">
        <f t="shared" si="33"/>
        <v>7.8620203759305521E-2</v>
      </c>
      <c r="AL40" s="74">
        <f t="shared" si="33"/>
        <v>1.9967665399878221</v>
      </c>
      <c r="AM40" s="74">
        <f t="shared" si="33"/>
        <v>1.1081482725718138E-2</v>
      </c>
      <c r="AN40" s="75">
        <f t="shared" si="33"/>
        <v>1.5458085166443871</v>
      </c>
    </row>
    <row r="41" spans="1:40" ht="12" hidden="1" customHeight="1" outlineLevel="1" x14ac:dyDescent="0.15">
      <c r="A41" s="4"/>
      <c r="B41" s="44" t="s">
        <v>53</v>
      </c>
      <c r="C41" s="86"/>
      <c r="D41" s="81">
        <v>41667</v>
      </c>
      <c r="E41" s="81">
        <v>10100</v>
      </c>
      <c r="F41" s="81">
        <v>9251</v>
      </c>
      <c r="G41" s="81">
        <v>18038</v>
      </c>
      <c r="H41" s="81">
        <v>24148</v>
      </c>
      <c r="I41" s="81">
        <v>1465</v>
      </c>
      <c r="J41" s="89">
        <v>12496</v>
      </c>
      <c r="K41" s="86"/>
      <c r="L41" s="90">
        <v>56087</v>
      </c>
      <c r="M41" s="81">
        <v>25748</v>
      </c>
      <c r="N41" s="81">
        <v>0</v>
      </c>
      <c r="O41" s="81">
        <v>670</v>
      </c>
      <c r="P41" s="81">
        <v>21007</v>
      </c>
      <c r="Q41" s="81">
        <v>86</v>
      </c>
      <c r="R41" s="81">
        <v>13567</v>
      </c>
      <c r="S41" s="80"/>
      <c r="T41" s="81"/>
      <c r="U41" s="81"/>
      <c r="W41" s="54">
        <v>874714</v>
      </c>
      <c r="X41" s="55">
        <v>937303</v>
      </c>
      <c r="Y41" s="91"/>
      <c r="Z41" s="92">
        <f t="shared" ref="Z41:AF41" si="34">AVERAGE(Z40,Z42)</f>
        <v>4.7489681732860376</v>
      </c>
      <c r="AA41" s="92">
        <f t="shared" si="34"/>
        <v>1.1550718353670273</v>
      </c>
      <c r="AB41" s="92">
        <f t="shared" si="34"/>
        <v>1.0577488031875864</v>
      </c>
      <c r="AC41" s="92">
        <f t="shared" si="34"/>
        <v>2.0557160591636179</v>
      </c>
      <c r="AD41" s="92">
        <f t="shared" si="34"/>
        <v>2.7610211753112388</v>
      </c>
      <c r="AE41" s="92">
        <f t="shared" si="34"/>
        <v>0.16729679250454987</v>
      </c>
      <c r="AF41" s="92">
        <f t="shared" si="34"/>
        <v>1.4285963171956699</v>
      </c>
      <c r="AG41" s="93"/>
      <c r="AH41" s="92">
        <f t="shared" ref="AH41:AN41" si="35">AVERAGE(AH40,AH42)</f>
        <v>6.3988375860116555</v>
      </c>
      <c r="AI41" s="92">
        <f t="shared" si="35"/>
        <v>2.9446076844079072</v>
      </c>
      <c r="AJ41" s="92">
        <f t="shared" si="35"/>
        <v>0</v>
      </c>
      <c r="AK41" s="92">
        <f t="shared" si="35"/>
        <v>7.6635956591285304E-2</v>
      </c>
      <c r="AL41" s="92">
        <f t="shared" si="35"/>
        <v>2.3936192355285844</v>
      </c>
      <c r="AM41" s="92">
        <f t="shared" si="35"/>
        <v>9.8561930337234937E-3</v>
      </c>
      <c r="AN41" s="94">
        <f t="shared" si="35"/>
        <v>1.5508625004425711</v>
      </c>
    </row>
    <row r="42" spans="1:40" ht="12" customHeight="1" collapsed="1" x14ac:dyDescent="0.15">
      <c r="A42" s="4"/>
      <c r="B42" s="56" t="s">
        <v>54</v>
      </c>
      <c r="C42" s="68">
        <v>128329</v>
      </c>
      <c r="D42" s="69">
        <v>48873</v>
      </c>
      <c r="E42" s="69">
        <v>10096</v>
      </c>
      <c r="F42" s="69">
        <v>9371</v>
      </c>
      <c r="G42" s="69">
        <v>21199</v>
      </c>
      <c r="H42" s="69">
        <v>24476</v>
      </c>
      <c r="I42" s="69">
        <v>1576</v>
      </c>
      <c r="J42" s="70">
        <v>12738</v>
      </c>
      <c r="K42" s="68">
        <v>128329</v>
      </c>
      <c r="L42" s="71">
        <v>62996</v>
      </c>
      <c r="M42" s="69">
        <v>25814</v>
      </c>
      <c r="N42" s="69">
        <v>0</v>
      </c>
      <c r="O42" s="69">
        <v>666</v>
      </c>
      <c r="P42" s="69">
        <v>24895</v>
      </c>
      <c r="Q42" s="69">
        <v>77</v>
      </c>
      <c r="R42" s="69">
        <v>13881</v>
      </c>
      <c r="S42" s="20"/>
      <c r="T42" s="72">
        <f>SUM(D42:J42)-C42</f>
        <v>0</v>
      </c>
      <c r="U42" s="72">
        <f>K42-SUM(L42:R42)</f>
        <v>0</v>
      </c>
      <c r="W42" s="57">
        <v>892143</v>
      </c>
      <c r="X42" s="1">
        <v>929309</v>
      </c>
      <c r="Y42" s="95">
        <f t="shared" ref="Y42:AN42" si="36">100*(C42/$W42)</f>
        <v>14.384353181048329</v>
      </c>
      <c r="Z42" s="96">
        <f t="shared" si="36"/>
        <v>5.4781576496144684</v>
      </c>
      <c r="AA42" s="96">
        <f t="shared" si="36"/>
        <v>1.1316571446505772</v>
      </c>
      <c r="AB42" s="96">
        <f t="shared" si="36"/>
        <v>1.0503921456537797</v>
      </c>
      <c r="AC42" s="96">
        <f t="shared" si="36"/>
        <v>2.3761885706663617</v>
      </c>
      <c r="AD42" s="96">
        <f t="shared" si="36"/>
        <v>2.743506366131887</v>
      </c>
      <c r="AE42" s="96">
        <f t="shared" si="36"/>
        <v>0.17665329437096966</v>
      </c>
      <c r="AF42" s="96">
        <f t="shared" si="36"/>
        <v>1.4277980099602867</v>
      </c>
      <c r="AG42" s="95">
        <f t="shared" si="36"/>
        <v>14.384353181048329</v>
      </c>
      <c r="AH42" s="96">
        <f t="shared" si="36"/>
        <v>7.0611998300720842</v>
      </c>
      <c r="AI42" s="96">
        <f t="shared" si="36"/>
        <v>2.893482322901149</v>
      </c>
      <c r="AJ42" s="96">
        <f t="shared" si="36"/>
        <v>0</v>
      </c>
      <c r="AK42" s="96">
        <f t="shared" si="36"/>
        <v>7.46517094232651E-2</v>
      </c>
      <c r="AL42" s="96">
        <f t="shared" si="36"/>
        <v>2.7904719310693467</v>
      </c>
      <c r="AM42" s="96">
        <f t="shared" si="36"/>
        <v>8.6309033417288489E-3</v>
      </c>
      <c r="AN42" s="97">
        <f t="shared" si="36"/>
        <v>1.5559164842407551</v>
      </c>
    </row>
    <row r="43" spans="1:40" ht="12" hidden="1" customHeight="1" outlineLevel="1" x14ac:dyDescent="0.15">
      <c r="A43" s="4"/>
      <c r="B43" s="58" t="s">
        <v>55</v>
      </c>
      <c r="C43" s="76"/>
      <c r="D43" s="77">
        <v>54254</v>
      </c>
      <c r="E43" s="77">
        <v>10094</v>
      </c>
      <c r="F43" s="77">
        <v>9306</v>
      </c>
      <c r="G43" s="77">
        <v>19156</v>
      </c>
      <c r="H43" s="77">
        <v>21847</v>
      </c>
      <c r="I43" s="77">
        <v>1482</v>
      </c>
      <c r="J43" s="78">
        <v>12986</v>
      </c>
      <c r="K43" s="76"/>
      <c r="L43" s="79">
        <v>62168</v>
      </c>
      <c r="M43" s="77">
        <v>25907</v>
      </c>
      <c r="N43" s="77">
        <v>0</v>
      </c>
      <c r="O43" s="77">
        <v>672</v>
      </c>
      <c r="P43" s="77">
        <v>26338</v>
      </c>
      <c r="Q43" s="77">
        <v>98</v>
      </c>
      <c r="R43" s="77">
        <v>13941</v>
      </c>
      <c r="S43" s="80"/>
      <c r="T43" s="81"/>
      <c r="U43" s="81"/>
      <c r="W43" s="49">
        <v>917660</v>
      </c>
      <c r="X43" s="50">
        <v>982072</v>
      </c>
      <c r="Y43" s="82"/>
      <c r="Z43" s="83">
        <f t="shared" ref="Z43:AF43" si="37">AVERAGE(Z42,Z44)</f>
        <v>5.9025614088104685</v>
      </c>
      <c r="AA43" s="83">
        <f t="shared" si="37"/>
        <v>1.1011300354790847</v>
      </c>
      <c r="AB43" s="83">
        <f t="shared" si="37"/>
        <v>1.0154072333664033</v>
      </c>
      <c r="AC43" s="83">
        <f t="shared" si="37"/>
        <v>2.0958946954957924</v>
      </c>
      <c r="AD43" s="83">
        <f t="shared" si="37"/>
        <v>2.3911653540526148</v>
      </c>
      <c r="AE43" s="83">
        <f t="shared" si="37"/>
        <v>0.16195645898386646</v>
      </c>
      <c r="AF43" s="83">
        <f t="shared" si="37"/>
        <v>1.4158754455622646</v>
      </c>
      <c r="AG43" s="84"/>
      <c r="AH43" s="83">
        <f t="shared" ref="AH43:AN43" si="38">AVERAGE(AH42,AH44)</f>
        <v>6.7844752939272031</v>
      </c>
      <c r="AI43" s="83">
        <f t="shared" si="38"/>
        <v>2.8259739472992216</v>
      </c>
      <c r="AJ43" s="83">
        <f t="shared" si="38"/>
        <v>0</v>
      </c>
      <c r="AK43" s="83">
        <f t="shared" si="38"/>
        <v>7.329200197337804E-2</v>
      </c>
      <c r="AL43" s="83">
        <f t="shared" si="38"/>
        <v>2.8689461972139529</v>
      </c>
      <c r="AM43" s="83">
        <f t="shared" si="38"/>
        <v>1.0628094036864003E-2</v>
      </c>
      <c r="AN43" s="85">
        <f t="shared" si="38"/>
        <v>1.5206750972998742</v>
      </c>
    </row>
    <row r="44" spans="1:40" ht="12" customHeight="1" collapsed="1" x14ac:dyDescent="0.15">
      <c r="A44" s="4"/>
      <c r="B44" s="44" t="s">
        <v>56</v>
      </c>
      <c r="C44" s="86">
        <v>129918</v>
      </c>
      <c r="D44" s="72">
        <v>59635</v>
      </c>
      <c r="E44" s="72">
        <v>10091</v>
      </c>
      <c r="F44" s="72">
        <v>9241</v>
      </c>
      <c r="G44" s="72">
        <v>17113</v>
      </c>
      <c r="H44" s="72">
        <v>19217</v>
      </c>
      <c r="I44" s="72">
        <v>1388</v>
      </c>
      <c r="J44" s="87">
        <v>13233</v>
      </c>
      <c r="K44" s="86">
        <v>129918</v>
      </c>
      <c r="L44" s="88">
        <v>61339</v>
      </c>
      <c r="M44" s="72">
        <v>26000</v>
      </c>
      <c r="N44" s="72">
        <v>0</v>
      </c>
      <c r="O44" s="72">
        <v>678</v>
      </c>
      <c r="P44" s="72">
        <v>27781</v>
      </c>
      <c r="Q44" s="72">
        <v>119</v>
      </c>
      <c r="R44" s="72">
        <v>14001</v>
      </c>
      <c r="S44" s="20"/>
      <c r="T44" s="72">
        <f>SUM(D44:J44)-C44</f>
        <v>0</v>
      </c>
      <c r="U44" s="72">
        <f>K44-SUM(L44:R44)</f>
        <v>0</v>
      </c>
      <c r="W44" s="54">
        <v>942553</v>
      </c>
      <c r="X44" s="55">
        <v>1000357</v>
      </c>
      <c r="Y44" s="73">
        <f t="shared" ref="Y44:AN44" si="39">100*(C44/$W44)</f>
        <v>13.783628082452658</v>
      </c>
      <c r="Z44" s="74">
        <f t="shared" si="39"/>
        <v>6.3269651680064678</v>
      </c>
      <c r="AA44" s="74">
        <f t="shared" si="39"/>
        <v>1.0706029263075922</v>
      </c>
      <c r="AB44" s="74">
        <f t="shared" si="39"/>
        <v>0.98042232107902683</v>
      </c>
      <c r="AC44" s="74">
        <f t="shared" si="39"/>
        <v>1.8156008203252232</v>
      </c>
      <c r="AD44" s="74">
        <f t="shared" si="39"/>
        <v>2.0388243419733425</v>
      </c>
      <c r="AE44" s="74">
        <f t="shared" si="39"/>
        <v>0.14725962359676326</v>
      </c>
      <c r="AF44" s="74">
        <f t="shared" si="39"/>
        <v>1.4039528811642423</v>
      </c>
      <c r="AG44" s="73">
        <f t="shared" si="39"/>
        <v>13.783628082452658</v>
      </c>
      <c r="AH44" s="74">
        <f t="shared" si="39"/>
        <v>6.507750757782321</v>
      </c>
      <c r="AI44" s="74">
        <f t="shared" si="39"/>
        <v>2.7584655716972946</v>
      </c>
      <c r="AJ44" s="74">
        <f t="shared" si="39"/>
        <v>0</v>
      </c>
      <c r="AK44" s="74">
        <f t="shared" si="39"/>
        <v>7.1932294523490981E-2</v>
      </c>
      <c r="AL44" s="74">
        <f t="shared" si="39"/>
        <v>2.9474204633585592</v>
      </c>
      <c r="AM44" s="74">
        <f t="shared" si="39"/>
        <v>1.2625284731999155E-2</v>
      </c>
      <c r="AN44" s="75">
        <f t="shared" si="39"/>
        <v>1.485433710358993</v>
      </c>
    </row>
    <row r="45" spans="1:40" ht="12" hidden="1" customHeight="1" outlineLevel="1" x14ac:dyDescent="0.15">
      <c r="A45" s="4"/>
      <c r="B45" s="44" t="s">
        <v>57</v>
      </c>
      <c r="C45" s="86"/>
      <c r="D45" s="81">
        <v>58738</v>
      </c>
      <c r="E45" s="81">
        <v>10087</v>
      </c>
      <c r="F45" s="81">
        <v>15799</v>
      </c>
      <c r="G45" s="81">
        <v>19774</v>
      </c>
      <c r="H45" s="81">
        <v>19025</v>
      </c>
      <c r="I45" s="81">
        <v>1372</v>
      </c>
      <c r="J45" s="89">
        <v>13469</v>
      </c>
      <c r="K45" s="86"/>
      <c r="L45" s="90">
        <v>67818</v>
      </c>
      <c r="M45" s="81">
        <v>26105</v>
      </c>
      <c r="N45" s="81">
        <v>0</v>
      </c>
      <c r="O45" s="81">
        <v>461</v>
      </c>
      <c r="P45" s="81">
        <v>29358</v>
      </c>
      <c r="Q45" s="81">
        <v>88</v>
      </c>
      <c r="R45" s="81">
        <v>14434</v>
      </c>
      <c r="S45" s="80"/>
      <c r="T45" s="81"/>
      <c r="U45" s="81"/>
      <c r="W45" s="54">
        <v>967447</v>
      </c>
      <c r="X45" s="55">
        <v>1018643</v>
      </c>
      <c r="Y45" s="91"/>
      <c r="Z45" s="92">
        <f t="shared" ref="Z45:AF45" si="40">AVERAGE(Z44,Z46)</f>
        <v>6.0778566896525072</v>
      </c>
      <c r="AA45" s="92">
        <f t="shared" si="40"/>
        <v>1.0432926758429955</v>
      </c>
      <c r="AB45" s="92">
        <f t="shared" si="40"/>
        <v>1.6166396024041969</v>
      </c>
      <c r="AC45" s="92">
        <f t="shared" si="40"/>
        <v>2.0382093425849668</v>
      </c>
      <c r="AD45" s="92">
        <f t="shared" si="40"/>
        <v>1.9683308883617645</v>
      </c>
      <c r="AE45" s="92">
        <f t="shared" si="40"/>
        <v>0.14190278275591633</v>
      </c>
      <c r="AF45" s="92">
        <f t="shared" si="40"/>
        <v>1.3925159734035333</v>
      </c>
      <c r="AG45" s="93"/>
      <c r="AH45" s="92">
        <f t="shared" ref="AH45:AN45" si="41">AVERAGE(AH44,AH46)</f>
        <v>6.9974007834903906</v>
      </c>
      <c r="AI45" s="92">
        <f t="shared" si="41"/>
        <v>2.6998487037800016</v>
      </c>
      <c r="AJ45" s="92">
        <f t="shared" si="41"/>
        <v>0</v>
      </c>
      <c r="AK45" s="92">
        <f t="shared" si="41"/>
        <v>4.8260320629744363E-2</v>
      </c>
      <c r="AL45" s="92">
        <f t="shared" si="41"/>
        <v>3.0323494077681201</v>
      </c>
      <c r="AM45" s="92">
        <f t="shared" si="41"/>
        <v>9.1342559258681712E-3</v>
      </c>
      <c r="AN45" s="94">
        <f t="shared" si="41"/>
        <v>1.4917544834117555</v>
      </c>
    </row>
    <row r="46" spans="1:40" ht="12" customHeight="1" collapsed="1" x14ac:dyDescent="0.15">
      <c r="A46" s="4"/>
      <c r="B46" s="56" t="s">
        <v>58</v>
      </c>
      <c r="C46" s="68">
        <v>146607</v>
      </c>
      <c r="D46" s="69">
        <v>57841</v>
      </c>
      <c r="E46" s="69">
        <v>10082</v>
      </c>
      <c r="F46" s="69">
        <v>22356</v>
      </c>
      <c r="G46" s="69">
        <v>22435</v>
      </c>
      <c r="H46" s="69">
        <v>18833</v>
      </c>
      <c r="I46" s="69">
        <v>1355</v>
      </c>
      <c r="J46" s="70">
        <v>13705</v>
      </c>
      <c r="K46" s="68">
        <v>146607</v>
      </c>
      <c r="L46" s="71">
        <v>74297</v>
      </c>
      <c r="M46" s="69">
        <v>26210</v>
      </c>
      <c r="N46" s="69">
        <v>0</v>
      </c>
      <c r="O46" s="69">
        <v>244</v>
      </c>
      <c r="P46" s="69">
        <v>30934</v>
      </c>
      <c r="Q46" s="69">
        <v>56</v>
      </c>
      <c r="R46" s="69">
        <v>14866</v>
      </c>
      <c r="S46" s="20"/>
      <c r="T46" s="72">
        <f>SUM(D46:J46)-C46</f>
        <v>0</v>
      </c>
      <c r="U46" s="72">
        <f>K46-SUM(L46:R46)</f>
        <v>0</v>
      </c>
      <c r="W46" s="57">
        <v>992340</v>
      </c>
      <c r="X46" s="1">
        <v>1036928</v>
      </c>
      <c r="Y46" s="95">
        <f t="shared" ref="Y46:AN46" si="42">100*(C46/$W46)</f>
        <v>14.773867827559103</v>
      </c>
      <c r="Z46" s="96">
        <f t="shared" si="42"/>
        <v>5.8287482112985467</v>
      </c>
      <c r="AA46" s="96">
        <f t="shared" si="42"/>
        <v>1.0159824253783984</v>
      </c>
      <c r="AB46" s="96">
        <f t="shared" si="42"/>
        <v>2.252856883729367</v>
      </c>
      <c r="AC46" s="96">
        <f t="shared" si="42"/>
        <v>2.2608178648447104</v>
      </c>
      <c r="AD46" s="96">
        <f t="shared" si="42"/>
        <v>1.8978374347501863</v>
      </c>
      <c r="AE46" s="96">
        <f t="shared" si="42"/>
        <v>0.13654594191506941</v>
      </c>
      <c r="AF46" s="96">
        <f t="shared" si="42"/>
        <v>1.381079065642824</v>
      </c>
      <c r="AG46" s="95">
        <f t="shared" si="42"/>
        <v>14.773867827559103</v>
      </c>
      <c r="AH46" s="96">
        <f t="shared" si="42"/>
        <v>7.4870508091984602</v>
      </c>
      <c r="AI46" s="96">
        <f t="shared" si="42"/>
        <v>2.6412318358627083</v>
      </c>
      <c r="AJ46" s="96">
        <f t="shared" si="42"/>
        <v>0</v>
      </c>
      <c r="AK46" s="96">
        <f t="shared" si="42"/>
        <v>2.4588346735997746E-2</v>
      </c>
      <c r="AL46" s="96">
        <f t="shared" si="42"/>
        <v>3.117278352177681</v>
      </c>
      <c r="AM46" s="96">
        <f t="shared" si="42"/>
        <v>5.643227119737187E-3</v>
      </c>
      <c r="AN46" s="97">
        <f t="shared" si="42"/>
        <v>1.4980752564645181</v>
      </c>
    </row>
    <row r="47" spans="1:40" ht="12" hidden="1" customHeight="1" outlineLevel="1" x14ac:dyDescent="0.15">
      <c r="A47" s="4"/>
      <c r="B47" s="58" t="s">
        <v>59</v>
      </c>
      <c r="C47" s="76"/>
      <c r="D47" s="77">
        <v>67457</v>
      </c>
      <c r="E47" s="77">
        <v>10082</v>
      </c>
      <c r="F47" s="77">
        <v>18902</v>
      </c>
      <c r="G47" s="77">
        <v>22968</v>
      </c>
      <c r="H47" s="77">
        <v>18161</v>
      </c>
      <c r="I47" s="77">
        <v>1541</v>
      </c>
      <c r="J47" s="78">
        <v>13920</v>
      </c>
      <c r="K47" s="76"/>
      <c r="L47" s="79">
        <v>70788</v>
      </c>
      <c r="M47" s="77">
        <v>26422</v>
      </c>
      <c r="N47" s="77">
        <v>0</v>
      </c>
      <c r="O47" s="77">
        <v>4104</v>
      </c>
      <c r="P47" s="77">
        <v>36842</v>
      </c>
      <c r="Q47" s="77">
        <v>145</v>
      </c>
      <c r="R47" s="77">
        <v>14732</v>
      </c>
      <c r="S47" s="80"/>
      <c r="T47" s="81"/>
      <c r="U47" s="81"/>
      <c r="W47" s="49">
        <v>1019531</v>
      </c>
      <c r="X47" s="50">
        <v>1244000</v>
      </c>
      <c r="Y47" s="82"/>
      <c r="Z47" s="83">
        <f t="shared" ref="Z47:AF47" si="43">AVERAGE(Z46,Z48)</f>
        <v>6.606113484330379</v>
      </c>
      <c r="AA47" s="83">
        <f t="shared" si="43"/>
        <v>0.99091778026059874</v>
      </c>
      <c r="AB47" s="83">
        <f t="shared" si="43"/>
        <v>1.8663857534936241</v>
      </c>
      <c r="AC47" s="83">
        <f t="shared" si="43"/>
        <v>2.2561039596486454</v>
      </c>
      <c r="AD47" s="83">
        <f t="shared" si="43"/>
        <v>1.7866396795111976</v>
      </c>
      <c r="AE47" s="83">
        <f t="shared" si="43"/>
        <v>0.15094815997045236</v>
      </c>
      <c r="AF47" s="83">
        <f t="shared" si="43"/>
        <v>1.3676043049521134</v>
      </c>
      <c r="AG47" s="84"/>
      <c r="AH47" s="83">
        <f t="shared" ref="AH47:AN47" si="44">AVERAGE(AH46,AH48)</f>
        <v>6.9661333805036758</v>
      </c>
      <c r="AI47" s="83">
        <f t="shared" si="44"/>
        <v>2.5963333623004363</v>
      </c>
      <c r="AJ47" s="83">
        <f t="shared" si="44"/>
        <v>0</v>
      </c>
      <c r="AK47" s="83">
        <f t="shared" si="44"/>
        <v>0.39372089996699261</v>
      </c>
      <c r="AL47" s="83">
        <f t="shared" si="44"/>
        <v>3.6063110504302172</v>
      </c>
      <c r="AM47" s="83">
        <f t="shared" si="44"/>
        <v>1.398228507783488E-2</v>
      </c>
      <c r="AN47" s="85">
        <f t="shared" si="44"/>
        <v>1.4482321438878549</v>
      </c>
    </row>
    <row r="48" spans="1:40" ht="12" customHeight="1" collapsed="1" x14ac:dyDescent="0.15">
      <c r="A48" s="4"/>
      <c r="B48" s="44" t="s">
        <v>60</v>
      </c>
      <c r="C48" s="86">
        <v>159453</v>
      </c>
      <c r="D48" s="72">
        <v>77072</v>
      </c>
      <c r="E48" s="72">
        <v>10082</v>
      </c>
      <c r="F48" s="72">
        <v>15448</v>
      </c>
      <c r="G48" s="72">
        <v>23501</v>
      </c>
      <c r="H48" s="72">
        <v>17489</v>
      </c>
      <c r="I48" s="72">
        <v>1726</v>
      </c>
      <c r="J48" s="87">
        <v>14135</v>
      </c>
      <c r="K48" s="86">
        <v>159453</v>
      </c>
      <c r="L48" s="88">
        <v>67278</v>
      </c>
      <c r="M48" s="72">
        <v>26633</v>
      </c>
      <c r="N48" s="72">
        <v>0</v>
      </c>
      <c r="O48" s="72">
        <v>7963</v>
      </c>
      <c r="P48" s="72">
        <v>42749</v>
      </c>
      <c r="Q48" s="72">
        <v>233</v>
      </c>
      <c r="R48" s="72">
        <v>14597</v>
      </c>
      <c r="S48" s="20"/>
      <c r="T48" s="72">
        <f>SUM(D48:J48)-C48</f>
        <v>0</v>
      </c>
      <c r="U48" s="72">
        <f>K48-SUM(L48:R48)</f>
        <v>0</v>
      </c>
      <c r="W48" s="54">
        <v>1043844</v>
      </c>
      <c r="X48" s="55">
        <v>1244000</v>
      </c>
      <c r="Y48" s="73">
        <f t="shared" ref="Y48:AN48" si="45">100*(C48/$W48)</f>
        <v>15.275558416774921</v>
      </c>
      <c r="Z48" s="74">
        <f t="shared" si="45"/>
        <v>7.3834787573622105</v>
      </c>
      <c r="AA48" s="74">
        <f t="shared" si="45"/>
        <v>0.96585313514279902</v>
      </c>
      <c r="AB48" s="74">
        <f t="shared" si="45"/>
        <v>1.4799146232578815</v>
      </c>
      <c r="AC48" s="74">
        <f t="shared" si="45"/>
        <v>2.2513900544525809</v>
      </c>
      <c r="AD48" s="74">
        <f t="shared" si="45"/>
        <v>1.6754419242722092</v>
      </c>
      <c r="AE48" s="74">
        <f t="shared" si="45"/>
        <v>0.16535037802583527</v>
      </c>
      <c r="AF48" s="74">
        <f t="shared" si="45"/>
        <v>1.354129544261403</v>
      </c>
      <c r="AG48" s="73">
        <f t="shared" si="45"/>
        <v>15.275558416774921</v>
      </c>
      <c r="AH48" s="74">
        <f t="shared" si="45"/>
        <v>6.4452159518088914</v>
      </c>
      <c r="AI48" s="74">
        <f t="shared" si="45"/>
        <v>2.5514348887381639</v>
      </c>
      <c r="AJ48" s="74">
        <f t="shared" si="45"/>
        <v>0</v>
      </c>
      <c r="AK48" s="74">
        <f t="shared" si="45"/>
        <v>0.76285345319798747</v>
      </c>
      <c r="AL48" s="74">
        <f t="shared" si="45"/>
        <v>4.0953437486827529</v>
      </c>
      <c r="AM48" s="74">
        <f t="shared" si="45"/>
        <v>2.2321343035932573E-2</v>
      </c>
      <c r="AN48" s="75">
        <f t="shared" si="45"/>
        <v>1.398389031311192</v>
      </c>
    </row>
    <row r="49" spans="1:40" ht="12" hidden="1" customHeight="1" outlineLevel="1" x14ac:dyDescent="0.15">
      <c r="A49" s="4"/>
      <c r="B49" s="44" t="s">
        <v>61</v>
      </c>
      <c r="C49" s="86"/>
      <c r="D49" s="81">
        <v>62456</v>
      </c>
      <c r="E49" s="81">
        <v>10092</v>
      </c>
      <c r="F49" s="81">
        <v>12982</v>
      </c>
      <c r="G49" s="81">
        <v>25952</v>
      </c>
      <c r="H49" s="81">
        <v>28422</v>
      </c>
      <c r="I49" s="81">
        <v>1621</v>
      </c>
      <c r="J49" s="89">
        <v>14349</v>
      </c>
      <c r="K49" s="86"/>
      <c r="L49" s="90">
        <v>85105</v>
      </c>
      <c r="M49" s="81">
        <v>26864</v>
      </c>
      <c r="N49" s="81">
        <v>0</v>
      </c>
      <c r="O49" s="81">
        <v>7139</v>
      </c>
      <c r="P49" s="81">
        <v>21664</v>
      </c>
      <c r="Q49" s="81">
        <v>172</v>
      </c>
      <c r="R49" s="81">
        <v>14929</v>
      </c>
      <c r="S49" s="80"/>
      <c r="T49" s="81"/>
      <c r="U49" s="81"/>
      <c r="W49" s="54">
        <v>1068156</v>
      </c>
      <c r="X49" s="55">
        <v>1244000</v>
      </c>
      <c r="Y49" s="91"/>
      <c r="Z49" s="92">
        <f t="shared" ref="Z49:AF49" si="46">AVERAGE(Z48,Z50)</f>
        <v>5.8812751915966199</v>
      </c>
      <c r="AA49" s="92">
        <f t="shared" si="46"/>
        <v>0.9452280150266591</v>
      </c>
      <c r="AB49" s="92">
        <f t="shared" si="46"/>
        <v>1.2212066651575078</v>
      </c>
      <c r="AC49" s="92">
        <f t="shared" si="46"/>
        <v>2.4255946124776795</v>
      </c>
      <c r="AD49" s="92">
        <f t="shared" si="46"/>
        <v>2.6388704684378852</v>
      </c>
      <c r="AE49" s="92">
        <f t="shared" si="46"/>
        <v>0.15205930883691265</v>
      </c>
      <c r="AF49" s="92">
        <f t="shared" si="46"/>
        <v>1.3435367727092076</v>
      </c>
      <c r="AG49" s="93"/>
      <c r="AH49" s="92">
        <f t="shared" ref="AH49:AN49" si="47">AVERAGE(AH48,AH50)</f>
        <v>7.9335883332418167</v>
      </c>
      <c r="AI49" s="92">
        <f t="shared" si="47"/>
        <v>2.5157526307221962</v>
      </c>
      <c r="AJ49" s="92">
        <f t="shared" si="47"/>
        <v>0</v>
      </c>
      <c r="AK49" s="92">
        <f t="shared" si="47"/>
        <v>0.67045094605052968</v>
      </c>
      <c r="AL49" s="92">
        <f t="shared" si="47"/>
        <v>2.074125714221501</v>
      </c>
      <c r="AM49" s="92">
        <f t="shared" si="47"/>
        <v>1.619513931522186E-2</v>
      </c>
      <c r="AN49" s="94">
        <f t="shared" si="47"/>
        <v>1.397658270691208</v>
      </c>
    </row>
    <row r="50" spans="1:40" ht="12" customHeight="1" collapsed="1" x14ac:dyDescent="0.15">
      <c r="A50" s="4"/>
      <c r="B50" s="56" t="s">
        <v>62</v>
      </c>
      <c r="C50" s="68">
        <v>152290</v>
      </c>
      <c r="D50" s="69">
        <v>47840</v>
      </c>
      <c r="E50" s="69">
        <v>10101</v>
      </c>
      <c r="F50" s="69">
        <v>10515</v>
      </c>
      <c r="G50" s="69">
        <v>28402</v>
      </c>
      <c r="H50" s="69">
        <v>39354</v>
      </c>
      <c r="I50" s="69">
        <v>1516</v>
      </c>
      <c r="J50" s="70">
        <v>14562</v>
      </c>
      <c r="K50" s="68">
        <v>152290</v>
      </c>
      <c r="L50" s="71">
        <v>102932</v>
      </c>
      <c r="M50" s="69">
        <v>27094</v>
      </c>
      <c r="N50" s="69">
        <v>0</v>
      </c>
      <c r="O50" s="69">
        <v>6315</v>
      </c>
      <c r="P50" s="69">
        <v>578</v>
      </c>
      <c r="Q50" s="69">
        <v>110</v>
      </c>
      <c r="R50" s="69">
        <v>15261</v>
      </c>
      <c r="S50" s="20"/>
      <c r="T50" s="72">
        <f>SUM(D50:J50)-C50</f>
        <v>0</v>
      </c>
      <c r="U50" s="72">
        <f>K50-SUM(L50:R50)</f>
        <v>0</v>
      </c>
      <c r="W50" s="57">
        <v>1092469</v>
      </c>
      <c r="X50" s="1">
        <v>1244000</v>
      </c>
      <c r="Y50" s="95">
        <f t="shared" ref="Y50:AN50" si="48">100*(C50/$W50)</f>
        <v>13.939983651710024</v>
      </c>
      <c r="Z50" s="96">
        <f t="shared" si="48"/>
        <v>4.3790716258310303</v>
      </c>
      <c r="AA50" s="96">
        <f t="shared" si="48"/>
        <v>0.92460289491051917</v>
      </c>
      <c r="AB50" s="96">
        <f t="shared" si="48"/>
        <v>0.96249870705713381</v>
      </c>
      <c r="AC50" s="96">
        <f t="shared" si="48"/>
        <v>2.5997991705027785</v>
      </c>
      <c r="AD50" s="96">
        <f t="shared" si="48"/>
        <v>3.6022990126035612</v>
      </c>
      <c r="AE50" s="96">
        <f t="shared" si="48"/>
        <v>0.13876823964799001</v>
      </c>
      <c r="AF50" s="96">
        <f t="shared" si="48"/>
        <v>1.3329440011570124</v>
      </c>
      <c r="AG50" s="95">
        <f t="shared" si="48"/>
        <v>13.939983651710024</v>
      </c>
      <c r="AH50" s="96">
        <f t="shared" si="48"/>
        <v>9.4219607146747411</v>
      </c>
      <c r="AI50" s="96">
        <f t="shared" si="48"/>
        <v>2.4800703727062281</v>
      </c>
      <c r="AJ50" s="96">
        <f t="shared" si="48"/>
        <v>0</v>
      </c>
      <c r="AK50" s="96">
        <f t="shared" si="48"/>
        <v>0.57804843890307189</v>
      </c>
      <c r="AL50" s="96">
        <f t="shared" si="48"/>
        <v>5.2907679760249487E-2</v>
      </c>
      <c r="AM50" s="96">
        <f t="shared" si="48"/>
        <v>1.006893559451115E-2</v>
      </c>
      <c r="AN50" s="97">
        <f t="shared" si="48"/>
        <v>1.396927510071224</v>
      </c>
    </row>
    <row r="51" spans="1:40" ht="12" hidden="1" customHeight="1" outlineLevel="1" x14ac:dyDescent="0.15">
      <c r="A51" s="4"/>
      <c r="B51" s="58" t="s">
        <v>63</v>
      </c>
      <c r="C51" s="76"/>
      <c r="D51" s="77">
        <v>50700</v>
      </c>
      <c r="E51" s="77">
        <v>10093</v>
      </c>
      <c r="F51" s="77">
        <v>10315</v>
      </c>
      <c r="G51" s="77">
        <v>24185</v>
      </c>
      <c r="H51" s="77">
        <v>38111</v>
      </c>
      <c r="I51" s="77">
        <v>1426</v>
      </c>
      <c r="J51" s="78">
        <v>14777</v>
      </c>
      <c r="K51" s="76"/>
      <c r="L51" s="79">
        <v>100128</v>
      </c>
      <c r="M51" s="77">
        <v>27224</v>
      </c>
      <c r="N51" s="77">
        <v>0</v>
      </c>
      <c r="O51" s="77">
        <v>5240</v>
      </c>
      <c r="P51" s="77">
        <v>1168</v>
      </c>
      <c r="Q51" s="77">
        <v>73</v>
      </c>
      <c r="R51" s="77">
        <v>15774</v>
      </c>
      <c r="S51" s="80"/>
      <c r="T51" s="81"/>
      <c r="U51" s="81"/>
      <c r="W51" s="49">
        <v>1139000</v>
      </c>
      <c r="X51" s="50">
        <v>1142300</v>
      </c>
      <c r="Y51" s="82"/>
      <c r="Z51" s="83">
        <f t="shared" ref="Z51:AF51" si="49">AVERAGE(Z50,Z52)</f>
        <v>4.5406771649787281</v>
      </c>
      <c r="AA51" s="83">
        <f t="shared" si="49"/>
        <v>0.90497045535692777</v>
      </c>
      <c r="AB51" s="83">
        <f t="shared" si="49"/>
        <v>0.92527920427483568</v>
      </c>
      <c r="AC51" s="83">
        <f t="shared" si="49"/>
        <v>2.1764140716429607</v>
      </c>
      <c r="AD51" s="83">
        <f t="shared" si="49"/>
        <v>3.4195428337820264</v>
      </c>
      <c r="AE51" s="83">
        <f t="shared" si="49"/>
        <v>0.12798815845437253</v>
      </c>
      <c r="AF51" s="83">
        <f t="shared" si="49"/>
        <v>1.3245931594898319</v>
      </c>
      <c r="AG51" s="84"/>
      <c r="AH51" s="83">
        <f t="shared" ref="AH51:AN51" si="50">AVERAGE(AH50,AH52)</f>
        <v>8.9832806207263083</v>
      </c>
      <c r="AI51" s="83">
        <f t="shared" si="50"/>
        <v>2.4407814550098306</v>
      </c>
      <c r="AJ51" s="83">
        <f t="shared" si="50"/>
        <v>0</v>
      </c>
      <c r="AK51" s="83">
        <f t="shared" si="50"/>
        <v>0.47181614219078094</v>
      </c>
      <c r="AL51" s="83">
        <f t="shared" si="50"/>
        <v>0.10362679861585784</v>
      </c>
      <c r="AM51" s="83">
        <f t="shared" si="50"/>
        <v>6.5709032669658465E-3</v>
      </c>
      <c r="AN51" s="85">
        <f t="shared" si="50"/>
        <v>1.4133891281699404</v>
      </c>
    </row>
    <row r="52" spans="1:40" ht="12" customHeight="1" collapsed="1" x14ac:dyDescent="0.15">
      <c r="A52" s="4"/>
      <c r="B52" s="44" t="s">
        <v>64</v>
      </c>
      <c r="C52" s="86">
        <v>146919</v>
      </c>
      <c r="D52" s="72">
        <v>53559</v>
      </c>
      <c r="E52" s="72">
        <v>10084</v>
      </c>
      <c r="F52" s="72">
        <v>10115</v>
      </c>
      <c r="G52" s="72">
        <v>19967</v>
      </c>
      <c r="H52" s="72">
        <v>36867</v>
      </c>
      <c r="I52" s="72">
        <v>1335</v>
      </c>
      <c r="J52" s="87">
        <v>14992</v>
      </c>
      <c r="K52" s="86">
        <v>146919</v>
      </c>
      <c r="L52" s="88">
        <v>97323</v>
      </c>
      <c r="M52" s="72">
        <v>27353</v>
      </c>
      <c r="N52" s="72">
        <v>0</v>
      </c>
      <c r="O52" s="72">
        <v>4164</v>
      </c>
      <c r="P52" s="72">
        <v>1758</v>
      </c>
      <c r="Q52" s="72">
        <v>35</v>
      </c>
      <c r="R52" s="72">
        <v>16286</v>
      </c>
      <c r="S52" s="20"/>
      <c r="T52" s="72">
        <f>SUM(D52:J52)-C52</f>
        <v>0</v>
      </c>
      <c r="U52" s="72">
        <f>K52-SUM(L52:R52)</f>
        <v>0</v>
      </c>
      <c r="W52" s="54">
        <v>1139000</v>
      </c>
      <c r="X52" s="55">
        <v>1142300</v>
      </c>
      <c r="Y52" s="73">
        <f t="shared" ref="Y52:AN52" si="51">100*(C52/$W52)</f>
        <v>12.898946444249344</v>
      </c>
      <c r="Z52" s="74">
        <f t="shared" si="51"/>
        <v>4.7022827041264268</v>
      </c>
      <c r="AA52" s="74">
        <f t="shared" si="51"/>
        <v>0.88533801580333638</v>
      </c>
      <c r="AB52" s="74">
        <f t="shared" si="51"/>
        <v>0.88805970149253743</v>
      </c>
      <c r="AC52" s="74">
        <f t="shared" si="51"/>
        <v>1.7530289727831432</v>
      </c>
      <c r="AD52" s="74">
        <f t="shared" si="51"/>
        <v>3.236786654960492</v>
      </c>
      <c r="AE52" s="74">
        <f t="shared" si="51"/>
        <v>0.11720807726075505</v>
      </c>
      <c r="AF52" s="74">
        <f t="shared" si="51"/>
        <v>1.3162423178226514</v>
      </c>
      <c r="AG52" s="73">
        <f t="shared" si="51"/>
        <v>12.898946444249344</v>
      </c>
      <c r="AH52" s="74">
        <f t="shared" si="51"/>
        <v>8.5446005267778755</v>
      </c>
      <c r="AI52" s="74">
        <f t="shared" si="51"/>
        <v>2.401492537313433</v>
      </c>
      <c r="AJ52" s="74">
        <f t="shared" si="51"/>
        <v>0</v>
      </c>
      <c r="AK52" s="74">
        <f t="shared" si="51"/>
        <v>0.36558384547848993</v>
      </c>
      <c r="AL52" s="74">
        <f t="shared" si="51"/>
        <v>0.1543459174714662</v>
      </c>
      <c r="AM52" s="74">
        <f t="shared" si="51"/>
        <v>3.0728709394205441E-3</v>
      </c>
      <c r="AN52" s="75">
        <f t="shared" si="51"/>
        <v>1.4298507462686567</v>
      </c>
    </row>
    <row r="53" spans="1:40" ht="12" hidden="1" customHeight="1" outlineLevel="1" x14ac:dyDescent="0.15">
      <c r="A53" s="4"/>
      <c r="B53" s="44" t="s">
        <v>65</v>
      </c>
      <c r="C53" s="86"/>
      <c r="D53" s="81">
        <v>56001</v>
      </c>
      <c r="E53" s="81">
        <v>10154</v>
      </c>
      <c r="F53" s="81">
        <v>13528</v>
      </c>
      <c r="G53" s="81">
        <v>21952</v>
      </c>
      <c r="H53" s="81">
        <v>37812</v>
      </c>
      <c r="I53" s="81">
        <v>1328</v>
      </c>
      <c r="J53" s="89">
        <v>15231</v>
      </c>
      <c r="K53" s="86"/>
      <c r="L53" s="90">
        <v>106529</v>
      </c>
      <c r="M53" s="81">
        <v>27444</v>
      </c>
      <c r="N53" s="81">
        <v>0</v>
      </c>
      <c r="O53" s="81">
        <v>3706</v>
      </c>
      <c r="P53" s="81">
        <v>1828</v>
      </c>
      <c r="Q53" s="81">
        <v>80</v>
      </c>
      <c r="R53" s="81">
        <v>16419</v>
      </c>
      <c r="S53" s="80"/>
      <c r="T53" s="81"/>
      <c r="U53" s="81"/>
      <c r="W53" s="54">
        <v>1139000</v>
      </c>
      <c r="X53" s="55">
        <v>1142300</v>
      </c>
      <c r="Y53" s="91"/>
      <c r="Z53" s="92">
        <f t="shared" ref="Z53:AF53" si="52">AVERAGE(Z52,Z54)</f>
        <v>4.9166374012291483</v>
      </c>
      <c r="AA53" s="92">
        <f t="shared" si="52"/>
        <v>0.89148375768217736</v>
      </c>
      <c r="AB53" s="92">
        <f t="shared" si="52"/>
        <v>1.1876646180860404</v>
      </c>
      <c r="AC53" s="92">
        <f t="shared" si="52"/>
        <v>1.9273046532045655</v>
      </c>
      <c r="AD53" s="92">
        <f t="shared" si="52"/>
        <v>3.3197541703248463</v>
      </c>
      <c r="AE53" s="92">
        <f t="shared" si="52"/>
        <v>0.11659350307287095</v>
      </c>
      <c r="AF53" s="92">
        <f t="shared" si="52"/>
        <v>1.3371817383669886</v>
      </c>
      <c r="AG53" s="93"/>
      <c r="AH53" s="92">
        <f t="shared" ref="AH53:AN53" si="53">AVERAGE(AH52,AH54)</f>
        <v>9.3528533801580345</v>
      </c>
      <c r="AI53" s="92">
        <f t="shared" si="53"/>
        <v>2.4094381035996491</v>
      </c>
      <c r="AJ53" s="92">
        <f t="shared" si="53"/>
        <v>0</v>
      </c>
      <c r="AK53" s="92">
        <f t="shared" si="53"/>
        <v>0.32532923617208076</v>
      </c>
      <c r="AL53" s="92">
        <f t="shared" si="53"/>
        <v>0.16049165935030729</v>
      </c>
      <c r="AM53" s="92">
        <f t="shared" si="53"/>
        <v>6.9798068481123788E-3</v>
      </c>
      <c r="AN53" s="94">
        <f t="shared" si="53"/>
        <v>1.4415276558384549</v>
      </c>
    </row>
    <row r="54" spans="1:40" ht="12" customHeight="1" collapsed="1" x14ac:dyDescent="0.15">
      <c r="A54" s="4"/>
      <c r="B54" s="56" t="s">
        <v>66</v>
      </c>
      <c r="C54" s="68">
        <v>165090</v>
      </c>
      <c r="D54" s="69">
        <v>58442</v>
      </c>
      <c r="E54" s="69">
        <v>10224</v>
      </c>
      <c r="F54" s="69">
        <v>16940</v>
      </c>
      <c r="G54" s="69">
        <v>23937</v>
      </c>
      <c r="H54" s="69">
        <v>38757</v>
      </c>
      <c r="I54" s="69">
        <v>1321</v>
      </c>
      <c r="J54" s="70">
        <v>15469</v>
      </c>
      <c r="K54" s="68">
        <v>165090</v>
      </c>
      <c r="L54" s="71">
        <v>115735</v>
      </c>
      <c r="M54" s="69">
        <v>27534</v>
      </c>
      <c r="N54" s="69">
        <v>0</v>
      </c>
      <c r="O54" s="69">
        <v>3247</v>
      </c>
      <c r="P54" s="69">
        <v>1898</v>
      </c>
      <c r="Q54" s="69">
        <v>124</v>
      </c>
      <c r="R54" s="69">
        <v>16552</v>
      </c>
      <c r="S54" s="20"/>
      <c r="T54" s="72">
        <f>SUM(D54:J54)-C54</f>
        <v>0</v>
      </c>
      <c r="U54" s="72">
        <f>K54-SUM(L54:R54)</f>
        <v>0</v>
      </c>
      <c r="W54" s="57">
        <v>1139000</v>
      </c>
      <c r="X54" s="1">
        <v>1142300</v>
      </c>
      <c r="Y54" s="95">
        <f t="shared" ref="Y54:AN54" si="54">100*(C54/$W54)</f>
        <v>14.494293239683934</v>
      </c>
      <c r="Z54" s="96">
        <f t="shared" si="54"/>
        <v>5.1309920983318698</v>
      </c>
      <c r="AA54" s="96">
        <f t="shared" si="54"/>
        <v>0.89762949956101834</v>
      </c>
      <c r="AB54" s="96">
        <f t="shared" si="54"/>
        <v>1.4872695346795435</v>
      </c>
      <c r="AC54" s="96">
        <f t="shared" si="54"/>
        <v>2.1015803336259875</v>
      </c>
      <c r="AD54" s="96">
        <f t="shared" si="54"/>
        <v>3.4027216856892006</v>
      </c>
      <c r="AE54" s="96">
        <f t="shared" si="54"/>
        <v>0.11597892888498683</v>
      </c>
      <c r="AF54" s="96">
        <f t="shared" si="54"/>
        <v>1.3581211589113258</v>
      </c>
      <c r="AG54" s="95">
        <f t="shared" si="54"/>
        <v>14.494293239683934</v>
      </c>
      <c r="AH54" s="96">
        <f t="shared" si="54"/>
        <v>10.161106233538192</v>
      </c>
      <c r="AI54" s="96">
        <f t="shared" si="54"/>
        <v>2.4173836698858651</v>
      </c>
      <c r="AJ54" s="96">
        <f t="shared" si="54"/>
        <v>0</v>
      </c>
      <c r="AK54" s="96">
        <f t="shared" si="54"/>
        <v>0.28507462686567164</v>
      </c>
      <c r="AL54" s="96">
        <f t="shared" si="54"/>
        <v>0.16663740122914839</v>
      </c>
      <c r="AM54" s="96">
        <f t="shared" si="54"/>
        <v>1.0886742756804214E-2</v>
      </c>
      <c r="AN54" s="97">
        <f t="shared" si="54"/>
        <v>1.4532045654082528</v>
      </c>
    </row>
    <row r="55" spans="1:40" ht="12" hidden="1" customHeight="1" outlineLevel="1" x14ac:dyDescent="0.15">
      <c r="A55" s="4"/>
      <c r="B55" s="58" t="s">
        <v>67</v>
      </c>
      <c r="C55" s="76"/>
      <c r="D55" s="77">
        <v>63055</v>
      </c>
      <c r="E55" s="77">
        <v>10220</v>
      </c>
      <c r="F55" s="77">
        <v>13913</v>
      </c>
      <c r="G55" s="77">
        <v>19543</v>
      </c>
      <c r="H55" s="77">
        <v>38979</v>
      </c>
      <c r="I55" s="77">
        <v>1197</v>
      </c>
      <c r="J55" s="78">
        <v>15631</v>
      </c>
      <c r="K55" s="76"/>
      <c r="L55" s="79">
        <v>110540</v>
      </c>
      <c r="M55" s="77">
        <v>27520</v>
      </c>
      <c r="N55" s="77">
        <v>0</v>
      </c>
      <c r="O55" s="77">
        <v>4754</v>
      </c>
      <c r="P55" s="77">
        <v>2932</v>
      </c>
      <c r="Q55" s="77">
        <v>92</v>
      </c>
      <c r="R55" s="77">
        <v>16699</v>
      </c>
      <c r="S55" s="80"/>
      <c r="T55" s="81"/>
      <c r="U55" s="81"/>
      <c r="W55" s="49">
        <v>1125000</v>
      </c>
      <c r="X55" s="50">
        <v>1202900</v>
      </c>
      <c r="Y55" s="82"/>
      <c r="Z55" s="83">
        <f t="shared" ref="Z55:AF55" si="55">AVERAGE(Z54,Z56)</f>
        <v>5.5729627158326016</v>
      </c>
      <c r="AA55" s="83">
        <f t="shared" si="55"/>
        <v>0.90285919422495353</v>
      </c>
      <c r="AB55" s="83">
        <f t="shared" si="55"/>
        <v>1.2274125451175495</v>
      </c>
      <c r="AC55" s="83">
        <f t="shared" si="55"/>
        <v>1.7240346112574381</v>
      </c>
      <c r="AD55" s="83">
        <f t="shared" si="55"/>
        <v>3.4436275095112672</v>
      </c>
      <c r="AE55" s="83">
        <f t="shared" si="55"/>
        <v>0.10563390888693786</v>
      </c>
      <c r="AF55" s="83">
        <f t="shared" si="55"/>
        <v>1.3809272461223296</v>
      </c>
      <c r="AG55" s="84"/>
      <c r="AH55" s="83">
        <f t="shared" ref="AH55:AN55" si="56">AVERAGE(AH54,AH56)</f>
        <v>9.7625086723246515</v>
      </c>
      <c r="AI55" s="83">
        <f t="shared" si="56"/>
        <v>2.4311362793873768</v>
      </c>
      <c r="AJ55" s="83">
        <f t="shared" si="56"/>
        <v>0</v>
      </c>
      <c r="AK55" s="83">
        <f t="shared" si="56"/>
        <v>0.42080398009950248</v>
      </c>
      <c r="AL55" s="83">
        <f t="shared" si="56"/>
        <v>0.25958536728124088</v>
      </c>
      <c r="AM55" s="83">
        <f t="shared" si="56"/>
        <v>8.1100380450687733E-3</v>
      </c>
      <c r="AN55" s="85">
        <f t="shared" si="56"/>
        <v>1.4753133938152376</v>
      </c>
    </row>
    <row r="56" spans="1:40" ht="12" customHeight="1" collapsed="1" x14ac:dyDescent="0.15">
      <c r="A56" s="4"/>
      <c r="B56" s="44" t="s">
        <v>68</v>
      </c>
      <c r="C56" s="86">
        <v>159982</v>
      </c>
      <c r="D56" s="72">
        <v>67668</v>
      </c>
      <c r="E56" s="72">
        <v>10216</v>
      </c>
      <c r="F56" s="72">
        <v>10885</v>
      </c>
      <c r="G56" s="72">
        <v>15148</v>
      </c>
      <c r="H56" s="72">
        <v>39201</v>
      </c>
      <c r="I56" s="72">
        <v>1072</v>
      </c>
      <c r="J56" s="87">
        <v>15792</v>
      </c>
      <c r="K56" s="86">
        <v>159982</v>
      </c>
      <c r="L56" s="88">
        <v>105344</v>
      </c>
      <c r="M56" s="72">
        <v>27505</v>
      </c>
      <c r="N56" s="72">
        <v>0</v>
      </c>
      <c r="O56" s="72">
        <v>6261</v>
      </c>
      <c r="P56" s="72">
        <v>3966</v>
      </c>
      <c r="Q56" s="72">
        <v>60</v>
      </c>
      <c r="R56" s="72">
        <v>16846</v>
      </c>
      <c r="S56" s="20"/>
      <c r="T56" s="72">
        <f>SUM(D56:J56)-C56</f>
        <v>0</v>
      </c>
      <c r="U56" s="72">
        <f>K56-SUM(L56:R56)</f>
        <v>0</v>
      </c>
      <c r="W56" s="54">
        <v>1125000</v>
      </c>
      <c r="X56" s="55">
        <v>1207700</v>
      </c>
      <c r="Y56" s="73">
        <f t="shared" ref="Y56:AN56" si="57">100*(C56/$W56)</f>
        <v>14.220622222222223</v>
      </c>
      <c r="Z56" s="74">
        <f t="shared" si="57"/>
        <v>6.0149333333333335</v>
      </c>
      <c r="AA56" s="74">
        <f t="shared" si="57"/>
        <v>0.90808888888888883</v>
      </c>
      <c r="AB56" s="74">
        <f t="shared" si="57"/>
        <v>0.9675555555555555</v>
      </c>
      <c r="AC56" s="74">
        <f t="shared" si="57"/>
        <v>1.3464888888888888</v>
      </c>
      <c r="AD56" s="74">
        <f t="shared" si="57"/>
        <v>3.4845333333333333</v>
      </c>
      <c r="AE56" s="74">
        <f t="shared" si="57"/>
        <v>9.5288888888888881E-2</v>
      </c>
      <c r="AF56" s="74">
        <f t="shared" si="57"/>
        <v>1.4037333333333335</v>
      </c>
      <c r="AG56" s="73">
        <f t="shared" si="57"/>
        <v>14.220622222222223</v>
      </c>
      <c r="AH56" s="74">
        <f t="shared" si="57"/>
        <v>9.3639111111111113</v>
      </c>
      <c r="AI56" s="74">
        <f t="shared" si="57"/>
        <v>2.4448888888888889</v>
      </c>
      <c r="AJ56" s="74">
        <f t="shared" si="57"/>
        <v>0</v>
      </c>
      <c r="AK56" s="74">
        <f t="shared" si="57"/>
        <v>0.55653333333333332</v>
      </c>
      <c r="AL56" s="74">
        <f t="shared" si="57"/>
        <v>0.35253333333333337</v>
      </c>
      <c r="AM56" s="74">
        <f t="shared" si="57"/>
        <v>5.3333333333333332E-3</v>
      </c>
      <c r="AN56" s="75">
        <f t="shared" si="57"/>
        <v>1.4974222222222222</v>
      </c>
    </row>
    <row r="57" spans="1:40" ht="12" hidden="1" customHeight="1" outlineLevel="1" x14ac:dyDescent="0.15">
      <c r="A57" s="4"/>
      <c r="B57" s="44" t="s">
        <v>69</v>
      </c>
      <c r="C57" s="86"/>
      <c r="D57" s="81">
        <v>72778</v>
      </c>
      <c r="E57" s="81">
        <v>10257</v>
      </c>
      <c r="F57" s="81">
        <v>15167</v>
      </c>
      <c r="G57" s="81">
        <v>15020</v>
      </c>
      <c r="H57" s="81">
        <v>39432</v>
      </c>
      <c r="I57" s="81">
        <v>988</v>
      </c>
      <c r="J57" s="89">
        <v>16142</v>
      </c>
      <c r="K57" s="86"/>
      <c r="L57" s="90">
        <v>115594</v>
      </c>
      <c r="M57" s="81">
        <v>27677</v>
      </c>
      <c r="N57" s="81">
        <v>0</v>
      </c>
      <c r="O57" s="81">
        <v>5484</v>
      </c>
      <c r="P57" s="81">
        <v>3747</v>
      </c>
      <c r="Q57" s="81">
        <v>75</v>
      </c>
      <c r="R57" s="81">
        <v>17206</v>
      </c>
      <c r="S57" s="80"/>
      <c r="T57" s="81"/>
      <c r="U57" s="81"/>
      <c r="W57" s="54">
        <v>1125000</v>
      </c>
      <c r="X57" s="55">
        <v>1212500</v>
      </c>
      <c r="Y57" s="91"/>
      <c r="Z57" s="92">
        <f t="shared" ref="Z57:AF57" si="58">AVERAGE(Z56,Z58)</f>
        <v>6.4691111111111113</v>
      </c>
      <c r="AA57" s="92">
        <f t="shared" si="58"/>
        <v>0.91173333333333328</v>
      </c>
      <c r="AB57" s="92">
        <f t="shared" si="58"/>
        <v>1.3481777777777779</v>
      </c>
      <c r="AC57" s="92">
        <f t="shared" si="58"/>
        <v>1.3350666666666666</v>
      </c>
      <c r="AD57" s="92">
        <f t="shared" si="58"/>
        <v>3.5050222222222223</v>
      </c>
      <c r="AE57" s="92">
        <f t="shared" si="58"/>
        <v>8.7777777777777774E-2</v>
      </c>
      <c r="AF57" s="92">
        <f t="shared" si="58"/>
        <v>1.4348000000000001</v>
      </c>
      <c r="AG57" s="93"/>
      <c r="AH57" s="92">
        <f t="shared" ref="AH57:AN57" si="59">AVERAGE(AH56,AH58)</f>
        <v>10.274977777777778</v>
      </c>
      <c r="AI57" s="92">
        <f t="shared" si="59"/>
        <v>2.460177777777778</v>
      </c>
      <c r="AJ57" s="92">
        <f t="shared" si="59"/>
        <v>0</v>
      </c>
      <c r="AK57" s="92">
        <f t="shared" si="59"/>
        <v>0.48746666666666666</v>
      </c>
      <c r="AL57" s="92">
        <f t="shared" si="59"/>
        <v>0.33302222222222222</v>
      </c>
      <c r="AM57" s="92">
        <f t="shared" si="59"/>
        <v>6.6666666666666662E-3</v>
      </c>
      <c r="AN57" s="94">
        <f t="shared" si="59"/>
        <v>1.5293777777777777</v>
      </c>
    </row>
    <row r="58" spans="1:40" ht="12" customHeight="1" collapsed="1" x14ac:dyDescent="0.15">
      <c r="A58" s="4"/>
      <c r="B58" s="56" t="s">
        <v>70</v>
      </c>
      <c r="C58" s="68">
        <v>179581</v>
      </c>
      <c r="D58" s="69">
        <v>77887</v>
      </c>
      <c r="E58" s="69">
        <v>10298</v>
      </c>
      <c r="F58" s="69">
        <v>19449</v>
      </c>
      <c r="G58" s="69">
        <v>14891</v>
      </c>
      <c r="H58" s="69">
        <v>39662</v>
      </c>
      <c r="I58" s="69">
        <v>903</v>
      </c>
      <c r="J58" s="70">
        <v>16491</v>
      </c>
      <c r="K58" s="68">
        <v>179581</v>
      </c>
      <c r="L58" s="71">
        <v>125843</v>
      </c>
      <c r="M58" s="69">
        <v>27849</v>
      </c>
      <c r="N58" s="69">
        <v>0</v>
      </c>
      <c r="O58" s="69">
        <v>4707</v>
      </c>
      <c r="P58" s="69">
        <v>3527</v>
      </c>
      <c r="Q58" s="69">
        <v>90</v>
      </c>
      <c r="R58" s="69">
        <v>17565</v>
      </c>
      <c r="S58" s="20"/>
      <c r="T58" s="72">
        <f>SUM(D58:J58)-C58</f>
        <v>0</v>
      </c>
      <c r="U58" s="72">
        <f>K58-SUM(L58:R58)</f>
        <v>0</v>
      </c>
      <c r="W58" s="57">
        <v>1125000</v>
      </c>
      <c r="X58" s="1">
        <v>1217300</v>
      </c>
      <c r="Y58" s="95">
        <f t="shared" ref="Y58:AN58" si="60">100*(C58/$W58)</f>
        <v>15.962755555555555</v>
      </c>
      <c r="Z58" s="96">
        <f t="shared" si="60"/>
        <v>6.9232888888888882</v>
      </c>
      <c r="AA58" s="96">
        <f t="shared" si="60"/>
        <v>0.91537777777777785</v>
      </c>
      <c r="AB58" s="96">
        <f t="shared" si="60"/>
        <v>1.7288000000000001</v>
      </c>
      <c r="AC58" s="96">
        <f t="shared" si="60"/>
        <v>1.3236444444444444</v>
      </c>
      <c r="AD58" s="96">
        <f t="shared" si="60"/>
        <v>3.5255111111111113</v>
      </c>
      <c r="AE58" s="96">
        <f t="shared" si="60"/>
        <v>8.0266666666666667E-2</v>
      </c>
      <c r="AF58" s="96">
        <f t="shared" si="60"/>
        <v>1.4658666666666667</v>
      </c>
      <c r="AG58" s="95">
        <f t="shared" si="60"/>
        <v>15.962755555555555</v>
      </c>
      <c r="AH58" s="96">
        <f t="shared" si="60"/>
        <v>11.186044444444445</v>
      </c>
      <c r="AI58" s="96">
        <f t="shared" si="60"/>
        <v>2.4754666666666667</v>
      </c>
      <c r="AJ58" s="96">
        <f t="shared" si="60"/>
        <v>0</v>
      </c>
      <c r="AK58" s="96">
        <f t="shared" si="60"/>
        <v>0.41839999999999999</v>
      </c>
      <c r="AL58" s="96">
        <f t="shared" si="60"/>
        <v>0.31351111111111113</v>
      </c>
      <c r="AM58" s="96">
        <f t="shared" si="60"/>
        <v>8.0000000000000002E-3</v>
      </c>
      <c r="AN58" s="97">
        <f t="shared" si="60"/>
        <v>1.5613333333333332</v>
      </c>
    </row>
    <row r="59" spans="1:40" ht="12" hidden="1" customHeight="1" outlineLevel="1" x14ac:dyDescent="0.15">
      <c r="A59" s="4"/>
      <c r="B59" s="58" t="s">
        <v>71</v>
      </c>
      <c r="C59" s="76"/>
      <c r="D59" s="77">
        <v>80439</v>
      </c>
      <c r="E59" s="77">
        <v>10317</v>
      </c>
      <c r="F59" s="77">
        <v>17206</v>
      </c>
      <c r="G59" s="77">
        <v>13603</v>
      </c>
      <c r="H59" s="77">
        <v>39371</v>
      </c>
      <c r="I59" s="77">
        <v>711</v>
      </c>
      <c r="J59" s="78">
        <v>16098</v>
      </c>
      <c r="K59" s="76"/>
      <c r="L59" s="79">
        <v>124693</v>
      </c>
      <c r="M59" s="77">
        <v>27875</v>
      </c>
      <c r="N59" s="77">
        <v>0</v>
      </c>
      <c r="O59" s="77">
        <v>4049</v>
      </c>
      <c r="P59" s="77">
        <v>2647</v>
      </c>
      <c r="Q59" s="77">
        <v>114</v>
      </c>
      <c r="R59" s="77">
        <v>18366</v>
      </c>
      <c r="S59" s="80"/>
      <c r="T59" s="81"/>
      <c r="U59" s="81"/>
      <c r="W59" s="49">
        <v>1156347</v>
      </c>
      <c r="X59" s="50">
        <v>1221986</v>
      </c>
      <c r="Y59" s="82"/>
      <c r="Z59" s="83">
        <f t="shared" ref="Z59:AF59" si="61">AVERAGE(Z58,Z60)</f>
        <v>6.9679214365243727</v>
      </c>
      <c r="AA59" s="83">
        <f t="shared" si="61"/>
        <v>0.89433634898222625</v>
      </c>
      <c r="AB59" s="83">
        <f t="shared" si="61"/>
        <v>1.4965353940896482</v>
      </c>
      <c r="AC59" s="83">
        <f t="shared" si="61"/>
        <v>1.182123477282643</v>
      </c>
      <c r="AD59" s="83">
        <f t="shared" si="61"/>
        <v>3.4138195219791192</v>
      </c>
      <c r="AE59" s="83">
        <f t="shared" si="61"/>
        <v>6.2060767468644612E-2</v>
      </c>
      <c r="AF59" s="83">
        <f t="shared" si="61"/>
        <v>1.396417775839939</v>
      </c>
      <c r="AG59" s="84"/>
      <c r="AH59" s="83">
        <f t="shared" ref="AH59:AN59" si="62">AVERAGE(AH58,AH60)</f>
        <v>10.812596534254258</v>
      </c>
      <c r="AI59" s="83">
        <f t="shared" si="62"/>
        <v>2.4164913533240551</v>
      </c>
      <c r="AJ59" s="83">
        <f t="shared" si="62"/>
        <v>0</v>
      </c>
      <c r="AK59" s="83">
        <f t="shared" si="62"/>
        <v>0.35246768622897984</v>
      </c>
      <c r="AL59" s="83">
        <f t="shared" si="62"/>
        <v>0.23136798076357046</v>
      </c>
      <c r="AM59" s="83">
        <f t="shared" si="62"/>
        <v>9.8304160128573348E-3</v>
      </c>
      <c r="AN59" s="85">
        <f t="shared" si="62"/>
        <v>1.5904607515828735</v>
      </c>
    </row>
    <row r="60" spans="1:40" ht="12" customHeight="1" collapsed="1" x14ac:dyDescent="0.15">
      <c r="A60" s="4"/>
      <c r="B60" s="44" t="s">
        <v>72</v>
      </c>
      <c r="C60" s="86">
        <v>175904</v>
      </c>
      <c r="D60" s="72">
        <v>82990</v>
      </c>
      <c r="E60" s="72">
        <v>10335</v>
      </c>
      <c r="F60" s="72">
        <v>14962</v>
      </c>
      <c r="G60" s="72">
        <v>12315</v>
      </c>
      <c r="H60" s="72">
        <v>39079</v>
      </c>
      <c r="I60" s="72">
        <v>519</v>
      </c>
      <c r="J60" s="87">
        <v>15704</v>
      </c>
      <c r="K60" s="86">
        <v>175904</v>
      </c>
      <c r="L60" s="88">
        <v>123542</v>
      </c>
      <c r="M60" s="72">
        <v>27900</v>
      </c>
      <c r="N60" s="72">
        <v>0</v>
      </c>
      <c r="O60" s="72">
        <v>3391</v>
      </c>
      <c r="P60" s="72">
        <v>1766</v>
      </c>
      <c r="Q60" s="72">
        <v>138</v>
      </c>
      <c r="R60" s="72">
        <v>19167</v>
      </c>
      <c r="S60" s="20"/>
      <c r="T60" s="72">
        <f>SUM(D60:J60)-C60</f>
        <v>0</v>
      </c>
      <c r="U60" s="72">
        <f>K60-SUM(L60:R60)</f>
        <v>0</v>
      </c>
      <c r="W60" s="54">
        <v>1183449</v>
      </c>
      <c r="X60" s="55">
        <v>1226862</v>
      </c>
      <c r="Y60" s="73">
        <f t="shared" ref="Y60:AN60" si="63">100*(C60/$W60)</f>
        <v>14.863673888777631</v>
      </c>
      <c r="Z60" s="74">
        <f t="shared" si="63"/>
        <v>7.0125539841598581</v>
      </c>
      <c r="AA60" s="74">
        <f t="shared" si="63"/>
        <v>0.87329492018667476</v>
      </c>
      <c r="AB60" s="74">
        <f t="shared" si="63"/>
        <v>1.2642707881792963</v>
      </c>
      <c r="AC60" s="74">
        <f t="shared" si="63"/>
        <v>1.0406025101208418</v>
      </c>
      <c r="AD60" s="74">
        <f t="shared" si="63"/>
        <v>3.3021279328471271</v>
      </c>
      <c r="AE60" s="74">
        <f t="shared" si="63"/>
        <v>4.3854868270622564E-2</v>
      </c>
      <c r="AF60" s="74">
        <f t="shared" si="63"/>
        <v>1.3269688850132113</v>
      </c>
      <c r="AG60" s="73">
        <f t="shared" si="63"/>
        <v>14.863673888777631</v>
      </c>
      <c r="AH60" s="74">
        <f t="shared" si="63"/>
        <v>10.439148624064071</v>
      </c>
      <c r="AI60" s="74">
        <f t="shared" si="63"/>
        <v>2.3575160399814439</v>
      </c>
      <c r="AJ60" s="74">
        <f t="shared" si="63"/>
        <v>0</v>
      </c>
      <c r="AK60" s="74">
        <f t="shared" si="63"/>
        <v>0.28653537245795974</v>
      </c>
      <c r="AL60" s="74">
        <f t="shared" si="63"/>
        <v>0.14922485041602976</v>
      </c>
      <c r="AM60" s="74">
        <f t="shared" si="63"/>
        <v>1.1660832025714669E-2</v>
      </c>
      <c r="AN60" s="75">
        <f t="shared" si="63"/>
        <v>1.6195881698324137</v>
      </c>
    </row>
    <row r="61" spans="1:40" ht="12" hidden="1" customHeight="1" outlineLevel="1" x14ac:dyDescent="0.15">
      <c r="A61" s="4"/>
      <c r="B61" s="44" t="s">
        <v>73</v>
      </c>
      <c r="C61" s="86"/>
      <c r="D61" s="81">
        <v>83317</v>
      </c>
      <c r="E61" s="81">
        <v>10489</v>
      </c>
      <c r="F61" s="81">
        <v>16787</v>
      </c>
      <c r="G61" s="81">
        <v>18779</v>
      </c>
      <c r="H61" s="81">
        <v>40475</v>
      </c>
      <c r="I61" s="81">
        <v>749</v>
      </c>
      <c r="J61" s="89">
        <v>17036</v>
      </c>
      <c r="K61" s="86"/>
      <c r="L61" s="90">
        <v>136103</v>
      </c>
      <c r="M61" s="81">
        <v>28047</v>
      </c>
      <c r="N61" s="81">
        <v>0</v>
      </c>
      <c r="O61" s="81">
        <v>2681</v>
      </c>
      <c r="P61" s="81">
        <v>1357</v>
      </c>
      <c r="Q61" s="81">
        <v>110</v>
      </c>
      <c r="R61" s="81">
        <v>19336</v>
      </c>
      <c r="S61" s="80"/>
      <c r="T61" s="81"/>
      <c r="U61" s="81"/>
      <c r="W61" s="54">
        <v>1210551</v>
      </c>
      <c r="X61" s="55">
        <v>1231738</v>
      </c>
      <c r="Y61" s="91"/>
      <c r="Z61" s="92">
        <f t="shared" ref="Z61:AF61" si="64">AVERAGE(Z60,Z62)</f>
        <v>6.8854147633292211</v>
      </c>
      <c r="AA61" s="92">
        <f t="shared" si="64"/>
        <v>0.86657410350631348</v>
      </c>
      <c r="AB61" s="92">
        <f t="shared" si="64"/>
        <v>1.3840020319921944</v>
      </c>
      <c r="AC61" s="92">
        <f t="shared" si="64"/>
        <v>1.5400943634680277</v>
      </c>
      <c r="AD61" s="92">
        <f t="shared" si="64"/>
        <v>3.3426124052832442</v>
      </c>
      <c r="AE61" s="92">
        <f t="shared" si="64"/>
        <v>6.1478099790385848E-2</v>
      </c>
      <c r="AF61" s="92">
        <f t="shared" si="64"/>
        <v>1.4055341123252059</v>
      </c>
      <c r="AG61" s="93"/>
      <c r="AH61" s="92">
        <f t="shared" ref="AH61:AN61" si="65">AVERAGE(AH60,AH62)</f>
        <v>11.225417629989492</v>
      </c>
      <c r="AI61" s="92">
        <f t="shared" si="65"/>
        <v>2.3177283129565209</v>
      </c>
      <c r="AJ61" s="92">
        <f t="shared" si="65"/>
        <v>0</v>
      </c>
      <c r="AK61" s="92">
        <f t="shared" si="65"/>
        <v>0.22285380608648436</v>
      </c>
      <c r="AL61" s="92">
        <f t="shared" si="65"/>
        <v>0.11287032140347517</v>
      </c>
      <c r="AM61" s="92">
        <f t="shared" si="65"/>
        <v>9.1027387075059973E-3</v>
      </c>
      <c r="AN61" s="94">
        <f t="shared" si="65"/>
        <v>1.5977370705511142</v>
      </c>
    </row>
    <row r="62" spans="1:40" ht="12" customHeight="1" collapsed="1" x14ac:dyDescent="0.15">
      <c r="A62" s="4"/>
      <c r="B62" s="56" t="s">
        <v>74</v>
      </c>
      <c r="C62" s="68">
        <v>199358</v>
      </c>
      <c r="D62" s="69">
        <v>83644</v>
      </c>
      <c r="E62" s="69">
        <v>10642</v>
      </c>
      <c r="F62" s="69">
        <v>18611</v>
      </c>
      <c r="G62" s="69">
        <v>25243</v>
      </c>
      <c r="H62" s="69">
        <v>41871</v>
      </c>
      <c r="I62" s="69">
        <v>979</v>
      </c>
      <c r="J62" s="70">
        <v>18368</v>
      </c>
      <c r="K62" s="68">
        <v>199358</v>
      </c>
      <c r="L62" s="71">
        <v>148663</v>
      </c>
      <c r="M62" s="69">
        <v>28193</v>
      </c>
      <c r="N62" s="69">
        <v>0</v>
      </c>
      <c r="O62" s="69">
        <v>1970</v>
      </c>
      <c r="P62" s="69">
        <v>947</v>
      </c>
      <c r="Q62" s="69">
        <v>81</v>
      </c>
      <c r="R62" s="69">
        <v>19504</v>
      </c>
      <c r="S62" s="20"/>
      <c r="T62" s="72">
        <f>SUM(D62:J62)-C62</f>
        <v>0</v>
      </c>
      <c r="U62" s="72">
        <f>K62-SUM(L62:R62)</f>
        <v>0</v>
      </c>
      <c r="W62" s="57">
        <v>1237653</v>
      </c>
      <c r="X62" s="1">
        <v>1236614</v>
      </c>
      <c r="Y62" s="95">
        <f t="shared" ref="Y62:AN62" si="66">100*(C62/$W62)</f>
        <v>16.107745870611552</v>
      </c>
      <c r="Z62" s="96">
        <f t="shared" si="66"/>
        <v>6.758275542498585</v>
      </c>
      <c r="AA62" s="96">
        <f t="shared" si="66"/>
        <v>0.85985328682595208</v>
      </c>
      <c r="AB62" s="96">
        <f t="shared" si="66"/>
        <v>1.5037332758050925</v>
      </c>
      <c r="AC62" s="96">
        <f t="shared" si="66"/>
        <v>2.0395862168152137</v>
      </c>
      <c r="AD62" s="96">
        <f t="shared" si="66"/>
        <v>3.3830968777193613</v>
      </c>
      <c r="AE62" s="96">
        <f t="shared" si="66"/>
        <v>7.9101331310149126E-2</v>
      </c>
      <c r="AF62" s="96">
        <f t="shared" si="66"/>
        <v>1.4840993396372004</v>
      </c>
      <c r="AG62" s="95">
        <f t="shared" si="66"/>
        <v>16.107745870611552</v>
      </c>
      <c r="AH62" s="96">
        <f t="shared" si="66"/>
        <v>12.011686635914913</v>
      </c>
      <c r="AI62" s="96">
        <f t="shared" si="66"/>
        <v>2.277940585931598</v>
      </c>
      <c r="AJ62" s="96">
        <f t="shared" si="66"/>
        <v>0</v>
      </c>
      <c r="AK62" s="96">
        <f t="shared" si="66"/>
        <v>0.15917223971500899</v>
      </c>
      <c r="AL62" s="96">
        <f t="shared" si="66"/>
        <v>7.6515792390920559E-2</v>
      </c>
      <c r="AM62" s="96">
        <f t="shared" si="66"/>
        <v>6.5446453892973235E-3</v>
      </c>
      <c r="AN62" s="97">
        <f t="shared" si="66"/>
        <v>1.5758859712698148</v>
      </c>
    </row>
    <row r="63" spans="1:40" ht="12" hidden="1" customHeight="1" outlineLevel="1" x14ac:dyDescent="0.15">
      <c r="A63" s="4"/>
      <c r="B63" s="58" t="s">
        <v>75</v>
      </c>
      <c r="C63" s="76"/>
      <c r="D63" s="77">
        <v>85132</v>
      </c>
      <c r="E63" s="77">
        <v>10746</v>
      </c>
      <c r="F63" s="77">
        <v>14827</v>
      </c>
      <c r="G63" s="77">
        <v>24501</v>
      </c>
      <c r="H63" s="77">
        <v>41130</v>
      </c>
      <c r="I63" s="77">
        <v>1026</v>
      </c>
      <c r="J63" s="78">
        <v>18566</v>
      </c>
      <c r="K63" s="76"/>
      <c r="L63" s="79">
        <v>145200</v>
      </c>
      <c r="M63" s="77">
        <v>28380</v>
      </c>
      <c r="N63" s="77">
        <v>0</v>
      </c>
      <c r="O63" s="77">
        <v>1866</v>
      </c>
      <c r="P63" s="77">
        <v>757</v>
      </c>
      <c r="Q63" s="77">
        <v>83</v>
      </c>
      <c r="R63" s="77">
        <v>19642</v>
      </c>
      <c r="S63" s="80"/>
      <c r="T63" s="81"/>
      <c r="U63" s="81"/>
      <c r="W63" s="49">
        <v>1268421</v>
      </c>
      <c r="X63" s="50">
        <v>1384251</v>
      </c>
      <c r="Y63" s="82"/>
      <c r="Z63" s="83">
        <f t="shared" ref="Z63:AF63" si="67">AVERAGE(Z62,Z64)</f>
        <v>6.6731573497881964</v>
      </c>
      <c r="AA63" s="83">
        <f t="shared" si="67"/>
        <v>0.84253472961878417</v>
      </c>
      <c r="AB63" s="83">
        <f t="shared" si="67"/>
        <v>1.1717761759564205</v>
      </c>
      <c r="AC63" s="83">
        <f t="shared" si="67"/>
        <v>1.9233097462107218</v>
      </c>
      <c r="AD63" s="83">
        <f t="shared" si="67"/>
        <v>3.2274772862114212</v>
      </c>
      <c r="AE63" s="83">
        <f t="shared" si="67"/>
        <v>8.0317105140109257E-2</v>
      </c>
      <c r="AF63" s="83">
        <f t="shared" si="67"/>
        <v>1.4555764459918334</v>
      </c>
      <c r="AG63" s="84"/>
      <c r="AH63" s="83">
        <f t="shared" ref="AH63:AN63" si="68">AVERAGE(AH62,AH64)</f>
        <v>11.395835917631782</v>
      </c>
      <c r="AI63" s="83">
        <f t="shared" si="68"/>
        <v>2.2253274541308978</v>
      </c>
      <c r="AJ63" s="83">
        <f t="shared" si="68"/>
        <v>0</v>
      </c>
      <c r="AK63" s="83">
        <f t="shared" si="68"/>
        <v>0.14659215192152605</v>
      </c>
      <c r="AL63" s="83">
        <f t="shared" si="68"/>
        <v>5.9819996184279932E-2</v>
      </c>
      <c r="AM63" s="83">
        <f t="shared" si="68"/>
        <v>6.466707878177499E-3</v>
      </c>
      <c r="AN63" s="85">
        <f t="shared" si="68"/>
        <v>1.5401066111708226</v>
      </c>
    </row>
    <row r="64" spans="1:40" ht="12" customHeight="1" collapsed="1" x14ac:dyDescent="0.15">
      <c r="A64" s="4"/>
      <c r="B64" s="44" t="s">
        <v>76</v>
      </c>
      <c r="C64" s="86">
        <v>192495</v>
      </c>
      <c r="D64" s="72">
        <v>86620</v>
      </c>
      <c r="E64" s="72">
        <v>10850</v>
      </c>
      <c r="F64" s="72">
        <v>11042</v>
      </c>
      <c r="G64" s="72">
        <v>23759</v>
      </c>
      <c r="H64" s="72">
        <v>40389</v>
      </c>
      <c r="I64" s="72">
        <v>1072</v>
      </c>
      <c r="J64" s="87">
        <v>18763</v>
      </c>
      <c r="K64" s="86">
        <v>192495</v>
      </c>
      <c r="L64" s="88">
        <v>141736</v>
      </c>
      <c r="M64" s="72">
        <v>28567</v>
      </c>
      <c r="N64" s="72">
        <v>0</v>
      </c>
      <c r="O64" s="72">
        <v>1762</v>
      </c>
      <c r="P64" s="72">
        <v>567</v>
      </c>
      <c r="Q64" s="72">
        <v>84</v>
      </c>
      <c r="R64" s="72">
        <v>19779</v>
      </c>
      <c r="S64" s="20"/>
      <c r="T64" s="72">
        <f>SUM(D64:J64)-C64</f>
        <v>0</v>
      </c>
      <c r="U64" s="72">
        <f>K64-SUM(L64:R64)</f>
        <v>0</v>
      </c>
      <c r="W64" s="54">
        <v>1314807</v>
      </c>
      <c r="X64" s="55">
        <v>1436017</v>
      </c>
      <c r="Y64" s="73">
        <f t="shared" ref="Y64:AN64" si="69">100*(C64/$W64)</f>
        <v>14.640551807223417</v>
      </c>
      <c r="Z64" s="74">
        <f t="shared" si="69"/>
        <v>6.588039157077807</v>
      </c>
      <c r="AA64" s="74">
        <f t="shared" si="69"/>
        <v>0.82521617241161638</v>
      </c>
      <c r="AB64" s="74">
        <f t="shared" si="69"/>
        <v>0.8398190761077482</v>
      </c>
      <c r="AC64" s="74">
        <f t="shared" si="69"/>
        <v>1.8070332756062297</v>
      </c>
      <c r="AD64" s="74">
        <f t="shared" si="69"/>
        <v>3.0718576947034815</v>
      </c>
      <c r="AE64" s="74">
        <f t="shared" si="69"/>
        <v>8.1532878970069375E-2</v>
      </c>
      <c r="AF64" s="74">
        <f t="shared" si="69"/>
        <v>1.4270535523464662</v>
      </c>
      <c r="AG64" s="73">
        <f t="shared" si="69"/>
        <v>14.640551807223417</v>
      </c>
      <c r="AH64" s="74">
        <f t="shared" si="69"/>
        <v>10.77998519934865</v>
      </c>
      <c r="AI64" s="74">
        <f t="shared" si="69"/>
        <v>2.1727143223301977</v>
      </c>
      <c r="AJ64" s="74">
        <f t="shared" si="69"/>
        <v>0</v>
      </c>
      <c r="AK64" s="74">
        <f t="shared" si="69"/>
        <v>0.13401206412804312</v>
      </c>
      <c r="AL64" s="74">
        <f t="shared" si="69"/>
        <v>4.3124199977639305E-2</v>
      </c>
      <c r="AM64" s="74">
        <f t="shared" si="69"/>
        <v>6.3887703670576744E-3</v>
      </c>
      <c r="AN64" s="75">
        <f t="shared" si="69"/>
        <v>1.5043272510718302</v>
      </c>
    </row>
    <row r="65" spans="1:40" ht="12" hidden="1" customHeight="1" outlineLevel="1" x14ac:dyDescent="0.15">
      <c r="A65" s="4"/>
      <c r="B65" s="44" t="s">
        <v>77</v>
      </c>
      <c r="C65" s="86"/>
      <c r="D65" s="81">
        <v>85796</v>
      </c>
      <c r="E65" s="81">
        <v>10909</v>
      </c>
      <c r="F65" s="81">
        <v>9423</v>
      </c>
      <c r="G65" s="81">
        <v>27656</v>
      </c>
      <c r="H65" s="81">
        <v>49193</v>
      </c>
      <c r="I65" s="81">
        <v>1093</v>
      </c>
      <c r="J65" s="89">
        <v>18960</v>
      </c>
      <c r="K65" s="86"/>
      <c r="L65" s="90">
        <v>145775</v>
      </c>
      <c r="M65" s="81">
        <v>33856</v>
      </c>
      <c r="N65" s="81">
        <v>0</v>
      </c>
      <c r="O65" s="81">
        <v>1744</v>
      </c>
      <c r="P65" s="81">
        <v>1261</v>
      </c>
      <c r="Q65" s="81">
        <v>65</v>
      </c>
      <c r="R65" s="81">
        <v>20328</v>
      </c>
      <c r="S65" s="80"/>
      <c r="T65" s="81"/>
      <c r="U65" s="81"/>
      <c r="W65" s="54">
        <v>1361193</v>
      </c>
      <c r="X65" s="55">
        <v>1487783</v>
      </c>
      <c r="Y65" s="91"/>
      <c r="Z65" s="92">
        <f t="shared" ref="Z65:AF65" si="70">AVERAGE(Z64,Z66)</f>
        <v>6.312358158469408</v>
      </c>
      <c r="AA65" s="92">
        <f t="shared" si="70"/>
        <v>0.80221321671713297</v>
      </c>
      <c r="AB65" s="92">
        <f t="shared" si="70"/>
        <v>0.69708758631972634</v>
      </c>
      <c r="AC65" s="92">
        <f t="shared" si="70"/>
        <v>2.0243063057364954</v>
      </c>
      <c r="AD65" s="92">
        <f t="shared" si="70"/>
        <v>3.5960974062745432</v>
      </c>
      <c r="AE65" s="92">
        <f t="shared" si="70"/>
        <v>8.0337930676648087E-2</v>
      </c>
      <c r="AF65" s="92">
        <f t="shared" si="70"/>
        <v>1.3940214411263194</v>
      </c>
      <c r="AG65" s="93"/>
      <c r="AH65" s="92">
        <f t="shared" ref="AH65:AN65" si="71">AVERAGE(AH64,AH66)</f>
        <v>10.711683247233005</v>
      </c>
      <c r="AI65" s="92">
        <f t="shared" si="71"/>
        <v>2.4768652605328785</v>
      </c>
      <c r="AJ65" s="92">
        <f t="shared" si="71"/>
        <v>0</v>
      </c>
      <c r="AK65" s="92">
        <f t="shared" si="71"/>
        <v>0.12831697802158415</v>
      </c>
      <c r="AL65" s="92">
        <f t="shared" si="71"/>
        <v>9.1007580491157355E-2</v>
      </c>
      <c r="AM65" s="92">
        <f t="shared" si="71"/>
        <v>4.8283964894661946E-3</v>
      </c>
      <c r="AN65" s="94">
        <f t="shared" si="71"/>
        <v>1.493720582552182</v>
      </c>
    </row>
    <row r="66" spans="1:40" ht="12" customHeight="1" collapsed="1" x14ac:dyDescent="0.15">
      <c r="A66" s="4"/>
      <c r="B66" s="56" t="s">
        <v>78</v>
      </c>
      <c r="C66" s="68">
        <v>213562</v>
      </c>
      <c r="D66" s="69">
        <v>84971</v>
      </c>
      <c r="E66" s="69">
        <v>10968</v>
      </c>
      <c r="F66" s="69">
        <v>7803</v>
      </c>
      <c r="G66" s="69">
        <v>31552</v>
      </c>
      <c r="H66" s="69">
        <v>57997</v>
      </c>
      <c r="I66" s="69">
        <v>1114</v>
      </c>
      <c r="J66" s="70">
        <v>19157</v>
      </c>
      <c r="K66" s="68">
        <v>213562</v>
      </c>
      <c r="L66" s="71">
        <v>149814</v>
      </c>
      <c r="M66" s="69">
        <v>39145</v>
      </c>
      <c r="N66" s="69">
        <v>0</v>
      </c>
      <c r="O66" s="69">
        <v>1726</v>
      </c>
      <c r="P66" s="69">
        <v>1955</v>
      </c>
      <c r="Q66" s="69">
        <v>46</v>
      </c>
      <c r="R66" s="69">
        <v>20876</v>
      </c>
      <c r="S66" s="20"/>
      <c r="T66" s="72">
        <f>SUM(D66:J66)-C66</f>
        <v>0</v>
      </c>
      <c r="U66" s="72">
        <f>K66-SUM(L66:R66)</f>
        <v>0</v>
      </c>
      <c r="W66" s="57">
        <v>1407579</v>
      </c>
      <c r="X66" s="1">
        <v>1539549</v>
      </c>
      <c r="Y66" s="95">
        <f t="shared" ref="Y66:AN66" si="72">100*(C66/$W66)</f>
        <v>15.17229228341713</v>
      </c>
      <c r="Z66" s="96">
        <f t="shared" si="72"/>
        <v>6.0366771598610098</v>
      </c>
      <c r="AA66" s="96">
        <f t="shared" si="72"/>
        <v>0.77921026102264956</v>
      </c>
      <c r="AB66" s="96">
        <f t="shared" si="72"/>
        <v>0.55435609653170448</v>
      </c>
      <c r="AC66" s="96">
        <f t="shared" si="72"/>
        <v>2.2415793358667613</v>
      </c>
      <c r="AD66" s="96">
        <f t="shared" si="72"/>
        <v>4.1203371178456054</v>
      </c>
      <c r="AE66" s="96">
        <f t="shared" si="72"/>
        <v>7.9142982383226798E-2</v>
      </c>
      <c r="AF66" s="96">
        <f t="shared" si="72"/>
        <v>1.3609893299061724</v>
      </c>
      <c r="AG66" s="95">
        <f t="shared" si="72"/>
        <v>15.17229228341713</v>
      </c>
      <c r="AH66" s="96">
        <f t="shared" si="72"/>
        <v>10.643381295117361</v>
      </c>
      <c r="AI66" s="96">
        <f t="shared" si="72"/>
        <v>2.7810161987355593</v>
      </c>
      <c r="AJ66" s="96">
        <f t="shared" si="72"/>
        <v>0</v>
      </c>
      <c r="AK66" s="96">
        <f t="shared" si="72"/>
        <v>0.12262189191512519</v>
      </c>
      <c r="AL66" s="96">
        <f t="shared" si="72"/>
        <v>0.13889096100467541</v>
      </c>
      <c r="AM66" s="96">
        <f t="shared" si="72"/>
        <v>3.2680226118747152E-3</v>
      </c>
      <c r="AN66" s="97">
        <f t="shared" si="72"/>
        <v>1.4831139140325338</v>
      </c>
    </row>
    <row r="67" spans="1:40" ht="12" hidden="1" customHeight="1" outlineLevel="1" x14ac:dyDescent="0.15">
      <c r="A67" s="4"/>
      <c r="B67" s="58" t="s">
        <v>79</v>
      </c>
      <c r="C67" s="76"/>
      <c r="D67" s="77">
        <v>78993</v>
      </c>
      <c r="E67" s="77">
        <v>10953</v>
      </c>
      <c r="F67" s="77">
        <v>6837</v>
      </c>
      <c r="G67" s="77">
        <v>35801</v>
      </c>
      <c r="H67" s="77">
        <v>59655</v>
      </c>
      <c r="I67" s="77">
        <v>1232</v>
      </c>
      <c r="J67" s="78">
        <v>19354</v>
      </c>
      <c r="K67" s="76"/>
      <c r="L67" s="79">
        <v>146449</v>
      </c>
      <c r="M67" s="77">
        <v>38383</v>
      </c>
      <c r="N67" s="77">
        <v>0</v>
      </c>
      <c r="O67" s="77">
        <v>1536</v>
      </c>
      <c r="P67" s="77">
        <v>5586</v>
      </c>
      <c r="Q67" s="77">
        <v>82</v>
      </c>
      <c r="R67" s="77">
        <v>20788</v>
      </c>
      <c r="S67" s="80"/>
      <c r="T67" s="81"/>
      <c r="U67" s="81"/>
      <c r="W67" s="49">
        <v>1484570</v>
      </c>
      <c r="X67" s="50">
        <v>1577488</v>
      </c>
      <c r="Y67" s="82"/>
      <c r="Z67" s="83">
        <f t="shared" ref="Z67:AF67" si="73">AVERAGE(Z66,Z68)</f>
        <v>5.4051611383359681</v>
      </c>
      <c r="AA67" s="83">
        <f t="shared" si="73"/>
        <v>0.74716758625733193</v>
      </c>
      <c r="AB67" s="83">
        <f t="shared" si="73"/>
        <v>0.46906793812040171</v>
      </c>
      <c r="AC67" s="83">
        <f t="shared" si="73"/>
        <v>2.4299886796514132</v>
      </c>
      <c r="AD67" s="83">
        <f t="shared" si="73"/>
        <v>4.0644862448941801</v>
      </c>
      <c r="AE67" s="83">
        <f t="shared" si="73"/>
        <v>8.3702896865146911E-2</v>
      </c>
      <c r="AF67" s="83">
        <f t="shared" si="73"/>
        <v>1.319615488896237</v>
      </c>
      <c r="AG67" s="84"/>
      <c r="AH67" s="83">
        <f t="shared" ref="AH67:AN67" si="74">AVERAGE(AH66,AH68)</f>
        <v>9.9990966100711773</v>
      </c>
      <c r="AI67" s="83">
        <f t="shared" si="74"/>
        <v>2.6203359607337084</v>
      </c>
      <c r="AJ67" s="83">
        <f t="shared" si="74"/>
        <v>0</v>
      </c>
      <c r="AK67" s="83">
        <f t="shared" si="74"/>
        <v>0.10531159191058194</v>
      </c>
      <c r="AL67" s="83">
        <f t="shared" si="74"/>
        <v>0.37071587656699312</v>
      </c>
      <c r="AM67" s="83">
        <f t="shared" si="74"/>
        <v>5.4914230611054719E-3</v>
      </c>
      <c r="AN67" s="85">
        <f t="shared" si="74"/>
        <v>1.418238510677114</v>
      </c>
    </row>
    <row r="68" spans="1:40" ht="12" customHeight="1" collapsed="1" x14ac:dyDescent="0.15">
      <c r="A68" s="4"/>
      <c r="B68" s="44" t="s">
        <v>80</v>
      </c>
      <c r="C68" s="86">
        <v>212085</v>
      </c>
      <c r="D68" s="72">
        <v>73014</v>
      </c>
      <c r="E68" s="72">
        <v>10938</v>
      </c>
      <c r="F68" s="72">
        <v>5870</v>
      </c>
      <c r="G68" s="72">
        <v>40049</v>
      </c>
      <c r="H68" s="72">
        <v>61313</v>
      </c>
      <c r="I68" s="72">
        <v>1350</v>
      </c>
      <c r="J68" s="87">
        <v>19551</v>
      </c>
      <c r="K68" s="86">
        <v>212085</v>
      </c>
      <c r="L68" s="88">
        <v>143084</v>
      </c>
      <c r="M68" s="72">
        <v>37621</v>
      </c>
      <c r="N68" s="72">
        <v>0</v>
      </c>
      <c r="O68" s="72">
        <v>1346</v>
      </c>
      <c r="P68" s="72">
        <v>9216</v>
      </c>
      <c r="Q68" s="72">
        <v>118</v>
      </c>
      <c r="R68" s="72">
        <v>20700</v>
      </c>
      <c r="S68" s="20"/>
      <c r="T68" s="72">
        <f>SUM(D68:J68)-C68</f>
        <v>0</v>
      </c>
      <c r="U68" s="72">
        <f>K68-SUM(L68:R68)</f>
        <v>0</v>
      </c>
      <c r="W68" s="54">
        <v>1529523</v>
      </c>
      <c r="X68" s="55">
        <v>1593963</v>
      </c>
      <c r="Y68" s="73">
        <f t="shared" ref="Y68:AN68" si="75">100*(C68/$W68)</f>
        <v>13.86608766262423</v>
      </c>
      <c r="Z68" s="74">
        <f t="shared" si="75"/>
        <v>4.7736451168109273</v>
      </c>
      <c r="AA68" s="74">
        <f t="shared" si="75"/>
        <v>0.71512491149201418</v>
      </c>
      <c r="AB68" s="74">
        <f t="shared" si="75"/>
        <v>0.38377977970909888</v>
      </c>
      <c r="AC68" s="74">
        <f t="shared" si="75"/>
        <v>2.6183980234360646</v>
      </c>
      <c r="AD68" s="74">
        <f t="shared" si="75"/>
        <v>4.0086353719427557</v>
      </c>
      <c r="AE68" s="74">
        <f t="shared" si="75"/>
        <v>8.8262811347067024E-2</v>
      </c>
      <c r="AF68" s="74">
        <f t="shared" si="75"/>
        <v>1.2782416478863019</v>
      </c>
      <c r="AG68" s="73">
        <f t="shared" si="75"/>
        <v>13.86608766262423</v>
      </c>
      <c r="AH68" s="74">
        <f t="shared" si="75"/>
        <v>9.3548119250249915</v>
      </c>
      <c r="AI68" s="74">
        <f t="shared" si="75"/>
        <v>2.4596557227318581</v>
      </c>
      <c r="AJ68" s="74">
        <f t="shared" si="75"/>
        <v>0</v>
      </c>
      <c r="AK68" s="74">
        <f t="shared" si="75"/>
        <v>8.8001291906038684E-2</v>
      </c>
      <c r="AL68" s="74">
        <f t="shared" si="75"/>
        <v>0.60254079212931089</v>
      </c>
      <c r="AM68" s="74">
        <f t="shared" si="75"/>
        <v>7.714823510336229E-3</v>
      </c>
      <c r="AN68" s="75">
        <f t="shared" si="75"/>
        <v>1.3533631073216943</v>
      </c>
    </row>
    <row r="69" spans="1:40" ht="12" hidden="1" customHeight="1" outlineLevel="1" x14ac:dyDescent="0.15">
      <c r="A69" s="4"/>
      <c r="B69" s="44" t="s">
        <v>81</v>
      </c>
      <c r="C69" s="86"/>
      <c r="D69" s="81">
        <v>67842</v>
      </c>
      <c r="E69" s="81">
        <v>9735</v>
      </c>
      <c r="F69" s="81">
        <v>8134</v>
      </c>
      <c r="G69" s="81">
        <v>47780</v>
      </c>
      <c r="H69" s="81">
        <v>76926</v>
      </c>
      <c r="I69" s="81">
        <v>1374</v>
      </c>
      <c r="J69" s="89">
        <v>19749</v>
      </c>
      <c r="K69" s="86"/>
      <c r="L69" s="90">
        <v>161711</v>
      </c>
      <c r="M69" s="81">
        <v>40528</v>
      </c>
      <c r="N69" s="81">
        <v>0</v>
      </c>
      <c r="O69" s="81">
        <v>1643</v>
      </c>
      <c r="P69" s="81">
        <v>6722</v>
      </c>
      <c r="Q69" s="81">
        <v>119</v>
      </c>
      <c r="R69" s="81">
        <v>20817</v>
      </c>
      <c r="S69" s="80"/>
      <c r="T69" s="81"/>
      <c r="U69" s="81"/>
      <c r="W69" s="54">
        <v>1574477</v>
      </c>
      <c r="X69" s="55">
        <v>1610438</v>
      </c>
      <c r="Y69" s="91"/>
      <c r="Z69" s="92">
        <f t="shared" ref="Z69:AF69" si="76">AVERAGE(Z68,Z70)</f>
        <v>4.3217317548511271</v>
      </c>
      <c r="AA69" s="92">
        <f t="shared" si="76"/>
        <v>0.62095760095141883</v>
      </c>
      <c r="AB69" s="92">
        <f t="shared" si="76"/>
        <v>0.5129287739063455</v>
      </c>
      <c r="AC69" s="92">
        <f t="shared" si="76"/>
        <v>3.0231045216814145</v>
      </c>
      <c r="AD69" s="92">
        <f t="shared" si="76"/>
        <v>4.8614649538372312</v>
      </c>
      <c r="AE69" s="92">
        <f t="shared" si="76"/>
        <v>8.726386586014237E-2</v>
      </c>
      <c r="AF69" s="92">
        <f t="shared" si="76"/>
        <v>1.2549547902152343</v>
      </c>
      <c r="AG69" s="93"/>
      <c r="AH69" s="92">
        <f t="shared" ref="AH69:AN69" si="77">AVERAGE(AH68,AH70)</f>
        <v>10.245321834146342</v>
      </c>
      <c r="AI69" s="92">
        <f t="shared" si="77"/>
        <v>2.5708552598950414</v>
      </c>
      <c r="AJ69" s="92">
        <f t="shared" si="77"/>
        <v>0</v>
      </c>
      <c r="AK69" s="92">
        <f t="shared" si="77"/>
        <v>0.10389826425081548</v>
      </c>
      <c r="AL69" s="92">
        <f t="shared" si="77"/>
        <v>0.43177927881969891</v>
      </c>
      <c r="AM69" s="92">
        <f t="shared" si="77"/>
        <v>7.5315440115793211E-3</v>
      </c>
      <c r="AN69" s="94">
        <f t="shared" si="77"/>
        <v>1.323020080179437</v>
      </c>
    </row>
    <row r="70" spans="1:40" ht="12" customHeight="1" collapsed="1" x14ac:dyDescent="0.15">
      <c r="A70" s="4"/>
      <c r="B70" s="56" t="s">
        <v>82</v>
      </c>
      <c r="C70" s="68">
        <v>250991</v>
      </c>
      <c r="D70" s="69">
        <v>62669</v>
      </c>
      <c r="E70" s="69">
        <v>8531</v>
      </c>
      <c r="F70" s="69">
        <v>10398</v>
      </c>
      <c r="G70" s="69">
        <v>55511</v>
      </c>
      <c r="H70" s="69">
        <v>92539</v>
      </c>
      <c r="I70" s="69">
        <v>1397</v>
      </c>
      <c r="J70" s="70">
        <v>19946</v>
      </c>
      <c r="K70" s="68">
        <v>250991</v>
      </c>
      <c r="L70" s="71">
        <v>180337</v>
      </c>
      <c r="M70" s="69">
        <v>43434</v>
      </c>
      <c r="N70" s="69">
        <v>0</v>
      </c>
      <c r="O70" s="69">
        <v>1940</v>
      </c>
      <c r="P70" s="69">
        <v>4227</v>
      </c>
      <c r="Q70" s="69">
        <v>119</v>
      </c>
      <c r="R70" s="69">
        <v>20934</v>
      </c>
      <c r="S70" s="20"/>
      <c r="T70" s="72">
        <f>SUM(D70:J70)-C70</f>
        <v>0</v>
      </c>
      <c r="U70" s="72">
        <f>K70-SUM(L70:R70)</f>
        <v>0</v>
      </c>
      <c r="W70" s="57">
        <v>1619430</v>
      </c>
      <c r="X70" s="1">
        <v>1626913</v>
      </c>
      <c r="Y70" s="95">
        <f t="shared" ref="Y70:AN70" si="78">100*(C70/$W70)</f>
        <v>15.4987248599816</v>
      </c>
      <c r="Z70" s="96">
        <f t="shared" si="78"/>
        <v>3.8698183928913261</v>
      </c>
      <c r="AA70" s="96">
        <f t="shared" si="78"/>
        <v>0.52679029041082359</v>
      </c>
      <c r="AB70" s="96">
        <f t="shared" si="78"/>
        <v>0.64207776810359207</v>
      </c>
      <c r="AC70" s="96">
        <f t="shared" si="78"/>
        <v>3.4278110199267644</v>
      </c>
      <c r="AD70" s="96">
        <f t="shared" si="78"/>
        <v>5.7142945357317076</v>
      </c>
      <c r="AE70" s="96">
        <f t="shared" si="78"/>
        <v>8.6264920373217729E-2</v>
      </c>
      <c r="AF70" s="96">
        <f t="shared" si="78"/>
        <v>1.2316679325441666</v>
      </c>
      <c r="AG70" s="95">
        <f t="shared" si="78"/>
        <v>15.4987248599816</v>
      </c>
      <c r="AH70" s="96">
        <f t="shared" si="78"/>
        <v>11.135831743267694</v>
      </c>
      <c r="AI70" s="96">
        <f t="shared" si="78"/>
        <v>2.6820547970582242</v>
      </c>
      <c r="AJ70" s="96">
        <f t="shared" si="78"/>
        <v>0</v>
      </c>
      <c r="AK70" s="96">
        <f t="shared" si="78"/>
        <v>0.11979523659559228</v>
      </c>
      <c r="AL70" s="96">
        <f t="shared" si="78"/>
        <v>0.26101776551008687</v>
      </c>
      <c r="AM70" s="96">
        <f t="shared" si="78"/>
        <v>7.3482645128224132E-3</v>
      </c>
      <c r="AN70" s="97">
        <f t="shared" si="78"/>
        <v>1.2926770530371798</v>
      </c>
    </row>
    <row r="71" spans="1:40" ht="12" hidden="1" customHeight="1" outlineLevel="1" x14ac:dyDescent="0.15">
      <c r="A71" s="4"/>
      <c r="B71" s="58" t="s">
        <v>83</v>
      </c>
      <c r="C71" s="76"/>
      <c r="D71" s="77">
        <v>86606</v>
      </c>
      <c r="E71" s="77">
        <v>8504</v>
      </c>
      <c r="F71" s="77">
        <v>10802</v>
      </c>
      <c r="G71" s="77">
        <v>52124</v>
      </c>
      <c r="H71" s="77">
        <v>168033</v>
      </c>
      <c r="I71" s="77">
        <v>1218</v>
      </c>
      <c r="J71" s="78">
        <v>20145</v>
      </c>
      <c r="K71" s="76"/>
      <c r="L71" s="79">
        <v>176016</v>
      </c>
      <c r="M71" s="77">
        <v>43818</v>
      </c>
      <c r="N71" s="77">
        <v>0</v>
      </c>
      <c r="O71" s="77">
        <v>7160</v>
      </c>
      <c r="P71" s="77">
        <v>99251</v>
      </c>
      <c r="Q71" s="77">
        <v>246</v>
      </c>
      <c r="R71" s="77">
        <v>20941</v>
      </c>
      <c r="S71" s="80"/>
      <c r="T71" s="81"/>
      <c r="U71" s="81"/>
      <c r="W71" s="49">
        <v>1620110</v>
      </c>
      <c r="X71" s="50">
        <v>1642371</v>
      </c>
      <c r="Y71" s="82"/>
      <c r="Z71" s="83">
        <f t="shared" ref="Z71:AF71" si="79">AVERAGE(Z70,Z72)</f>
        <v>5.2832704703998514</v>
      </c>
      <c r="AA71" s="83">
        <f t="shared" si="79"/>
        <v>0.52013424363801897</v>
      </c>
      <c r="AB71" s="83">
        <f t="shared" si="79"/>
        <v>0.66047002339061112</v>
      </c>
      <c r="AC71" s="83">
        <f t="shared" si="79"/>
        <v>3.1901553259508737</v>
      </c>
      <c r="AD71" s="83">
        <f t="shared" si="79"/>
        <v>10.233580217948335</v>
      </c>
      <c r="AE71" s="83">
        <f t="shared" si="79"/>
        <v>7.4603899930766354E-2</v>
      </c>
      <c r="AF71" s="83">
        <f t="shared" si="79"/>
        <v>1.232025976585265</v>
      </c>
      <c r="AG71" s="84"/>
      <c r="AH71" s="83">
        <f t="shared" ref="AH71:AN71" si="80">AVERAGE(AH70,AH72)</f>
        <v>10.768578861887089</v>
      </c>
      <c r="AI71" s="83">
        <f t="shared" si="80"/>
        <v>2.6799114982127015</v>
      </c>
      <c r="AJ71" s="83">
        <f t="shared" si="80"/>
        <v>0</v>
      </c>
      <c r="AK71" s="83">
        <f t="shared" si="80"/>
        <v>0.43485907411389391</v>
      </c>
      <c r="AL71" s="83">
        <f t="shared" si="80"/>
        <v>6.0151228926647606</v>
      </c>
      <c r="AM71" s="83">
        <f t="shared" si="80"/>
        <v>1.4942058709564802E-2</v>
      </c>
      <c r="AN71" s="85">
        <f t="shared" si="80"/>
        <v>1.2808257722557093</v>
      </c>
    </row>
    <row r="72" spans="1:40" ht="12" customHeight="1" collapsed="1" x14ac:dyDescent="0.15">
      <c r="A72" s="4"/>
      <c r="B72" s="44" t="s">
        <v>84</v>
      </c>
      <c r="C72" s="86">
        <v>443870</v>
      </c>
      <c r="D72" s="72">
        <v>110543</v>
      </c>
      <c r="E72" s="72">
        <v>8476</v>
      </c>
      <c r="F72" s="72">
        <v>11206</v>
      </c>
      <c r="G72" s="72">
        <v>48737</v>
      </c>
      <c r="H72" s="72">
        <v>243526</v>
      </c>
      <c r="I72" s="72">
        <v>1039</v>
      </c>
      <c r="J72" s="87">
        <v>20343</v>
      </c>
      <c r="K72" s="86">
        <v>443870</v>
      </c>
      <c r="L72" s="88">
        <v>171695</v>
      </c>
      <c r="M72" s="72">
        <v>44202</v>
      </c>
      <c r="N72" s="72">
        <v>0</v>
      </c>
      <c r="O72" s="72">
        <v>12379</v>
      </c>
      <c r="P72" s="72">
        <v>194275</v>
      </c>
      <c r="Q72" s="72">
        <v>372</v>
      </c>
      <c r="R72" s="72">
        <v>20947</v>
      </c>
      <c r="S72" s="20"/>
      <c r="T72" s="72">
        <f>SUM(D72:J72)-C72</f>
        <v>0</v>
      </c>
      <c r="U72" s="72">
        <f>K72-SUM(L72:R72)</f>
        <v>0</v>
      </c>
      <c r="W72" s="54">
        <v>1650703</v>
      </c>
      <c r="X72" s="55">
        <v>1659524</v>
      </c>
      <c r="Y72" s="73">
        <f t="shared" ref="Y72:AN72" si="81">100*(C72/$W72)</f>
        <v>26.889755455705846</v>
      </c>
      <c r="Z72" s="74">
        <f t="shared" si="81"/>
        <v>6.6967225479083767</v>
      </c>
      <c r="AA72" s="74">
        <f t="shared" si="81"/>
        <v>0.51347819686521445</v>
      </c>
      <c r="AB72" s="74">
        <f t="shared" si="81"/>
        <v>0.67886227867763005</v>
      </c>
      <c r="AC72" s="74">
        <f t="shared" si="81"/>
        <v>2.952499631974983</v>
      </c>
      <c r="AD72" s="74">
        <f t="shared" si="81"/>
        <v>14.752865900164961</v>
      </c>
      <c r="AE72" s="74">
        <f t="shared" si="81"/>
        <v>6.2942879488314979E-2</v>
      </c>
      <c r="AF72" s="74">
        <f t="shared" si="81"/>
        <v>1.2323840206263634</v>
      </c>
      <c r="AG72" s="73">
        <f t="shared" si="81"/>
        <v>26.889755455705846</v>
      </c>
      <c r="AH72" s="74">
        <f t="shared" si="81"/>
        <v>10.401325980506487</v>
      </c>
      <c r="AI72" s="74">
        <f t="shared" si="81"/>
        <v>2.6777681993671787</v>
      </c>
      <c r="AJ72" s="74">
        <f t="shared" si="81"/>
        <v>0</v>
      </c>
      <c r="AK72" s="74">
        <f t="shared" si="81"/>
        <v>0.74992291163219549</v>
      </c>
      <c r="AL72" s="74">
        <f t="shared" si="81"/>
        <v>11.769228019819435</v>
      </c>
      <c r="AM72" s="74">
        <f t="shared" si="81"/>
        <v>2.2535852906307191E-2</v>
      </c>
      <c r="AN72" s="75">
        <f t="shared" si="81"/>
        <v>1.2689744914742385</v>
      </c>
    </row>
    <row r="73" spans="1:40" ht="12" hidden="1" customHeight="1" outlineLevel="1" x14ac:dyDescent="0.15">
      <c r="A73" s="4"/>
      <c r="B73" s="44" t="s">
        <v>85</v>
      </c>
      <c r="C73" s="86"/>
      <c r="D73" s="81">
        <v>123321</v>
      </c>
      <c r="E73" s="81">
        <v>8463</v>
      </c>
      <c r="F73" s="81">
        <v>12282</v>
      </c>
      <c r="G73" s="81">
        <v>64211</v>
      </c>
      <c r="H73" s="81">
        <v>220972</v>
      </c>
      <c r="I73" s="81">
        <v>1403</v>
      </c>
      <c r="J73" s="89">
        <v>19530</v>
      </c>
      <c r="K73" s="86"/>
      <c r="L73" s="90">
        <v>185005</v>
      </c>
      <c r="M73" s="81">
        <v>44342</v>
      </c>
      <c r="N73" s="81">
        <v>0</v>
      </c>
      <c r="O73" s="81">
        <v>6894</v>
      </c>
      <c r="P73" s="81">
        <v>193833</v>
      </c>
      <c r="Q73" s="81">
        <v>597</v>
      </c>
      <c r="R73" s="81">
        <v>19512</v>
      </c>
      <c r="S73" s="80"/>
      <c r="T73" s="81"/>
      <c r="U73" s="81"/>
      <c r="W73" s="54">
        <v>1681297</v>
      </c>
      <c r="X73" s="55">
        <v>1676676</v>
      </c>
      <c r="Y73" s="91"/>
      <c r="Z73" s="92">
        <f t="shared" ref="Z73:AF73" si="82">AVERAGE(Z72,Z74)</f>
        <v>7.3234414484981141</v>
      </c>
      <c r="AA73" s="92">
        <f t="shared" si="82"/>
        <v>0.50354233929504577</v>
      </c>
      <c r="AB73" s="92">
        <f t="shared" si="82"/>
        <v>0.72958471229034816</v>
      </c>
      <c r="AC73" s="92">
        <f t="shared" si="82"/>
        <v>3.8036189810623502</v>
      </c>
      <c r="AD73" s="92">
        <f t="shared" si="82"/>
        <v>13.171723535342046</v>
      </c>
      <c r="AE73" s="92">
        <f t="shared" si="82"/>
        <v>8.3081064194326593E-2</v>
      </c>
      <c r="AF73" s="92">
        <f t="shared" si="82"/>
        <v>1.1628684906945146</v>
      </c>
      <c r="AG73" s="93"/>
      <c r="AH73" s="92">
        <f t="shared" ref="AH73:AN73" si="83">AVERAGE(AH72,AH74)</f>
        <v>10.992915997163735</v>
      </c>
      <c r="AI73" s="92">
        <f t="shared" si="83"/>
        <v>2.6380622010802912</v>
      </c>
      <c r="AJ73" s="92">
        <f t="shared" si="83"/>
        <v>0</v>
      </c>
      <c r="AK73" s="92">
        <f t="shared" si="83"/>
        <v>0.41608559346512891</v>
      </c>
      <c r="AL73" s="92">
        <f t="shared" si="83"/>
        <v>11.533078572469229</v>
      </c>
      <c r="AM73" s="92">
        <f t="shared" si="83"/>
        <v>3.527647840450561E-2</v>
      </c>
      <c r="AN73" s="94">
        <f t="shared" si="83"/>
        <v>1.1624417287938575</v>
      </c>
    </row>
    <row r="74" spans="1:40" ht="12" customHeight="1" collapsed="1" x14ac:dyDescent="0.15">
      <c r="A74" s="4"/>
      <c r="B74" s="56" t="s">
        <v>86</v>
      </c>
      <c r="C74" s="68">
        <v>456492</v>
      </c>
      <c r="D74" s="69">
        <v>136098</v>
      </c>
      <c r="E74" s="69">
        <v>8450</v>
      </c>
      <c r="F74" s="69">
        <v>13358</v>
      </c>
      <c r="G74" s="69">
        <v>79684</v>
      </c>
      <c r="H74" s="69">
        <v>198418</v>
      </c>
      <c r="I74" s="69">
        <v>1767</v>
      </c>
      <c r="J74" s="70">
        <v>18717</v>
      </c>
      <c r="K74" s="68">
        <v>456492</v>
      </c>
      <c r="L74" s="71">
        <v>198314</v>
      </c>
      <c r="M74" s="69">
        <v>44481</v>
      </c>
      <c r="N74" s="69">
        <v>0</v>
      </c>
      <c r="O74" s="69">
        <v>1408</v>
      </c>
      <c r="P74" s="69">
        <v>193391</v>
      </c>
      <c r="Q74" s="69">
        <v>822</v>
      </c>
      <c r="R74" s="69">
        <v>18076</v>
      </c>
      <c r="S74" s="20"/>
      <c r="T74" s="72">
        <f>SUM(D74:J74)-C74</f>
        <v>0</v>
      </c>
      <c r="U74" s="72">
        <f>K74-SUM(L74:R74)</f>
        <v>0</v>
      </c>
      <c r="W74" s="57">
        <v>1711890</v>
      </c>
      <c r="X74" s="1">
        <v>1693829</v>
      </c>
      <c r="Y74" s="95">
        <f t="shared" ref="Y74:AN74" si="84">100*(C74/$W74)</f>
        <v>26.665965687047649</v>
      </c>
      <c r="Z74" s="96">
        <f t="shared" si="84"/>
        <v>7.9501603490878505</v>
      </c>
      <c r="AA74" s="96">
        <f t="shared" si="84"/>
        <v>0.49360648172487714</v>
      </c>
      <c r="AB74" s="96">
        <f t="shared" si="84"/>
        <v>0.78030714590306627</v>
      </c>
      <c r="AC74" s="96">
        <f t="shared" si="84"/>
        <v>4.6547383301497174</v>
      </c>
      <c r="AD74" s="96">
        <f t="shared" si="84"/>
        <v>11.590581170519133</v>
      </c>
      <c r="AE74" s="96">
        <f t="shared" si="84"/>
        <v>0.10321924890033822</v>
      </c>
      <c r="AF74" s="96">
        <f t="shared" si="84"/>
        <v>1.0933529607626657</v>
      </c>
      <c r="AG74" s="95">
        <f t="shared" si="84"/>
        <v>26.665965687047649</v>
      </c>
      <c r="AH74" s="96">
        <f t="shared" si="84"/>
        <v>11.584506013820981</v>
      </c>
      <c r="AI74" s="96">
        <f t="shared" si="84"/>
        <v>2.5983562027934037</v>
      </c>
      <c r="AJ74" s="96">
        <f t="shared" si="84"/>
        <v>0</v>
      </c>
      <c r="AK74" s="96">
        <f t="shared" si="84"/>
        <v>8.2248275298062376E-2</v>
      </c>
      <c r="AL74" s="96">
        <f t="shared" si="84"/>
        <v>11.296929125119021</v>
      </c>
      <c r="AM74" s="96">
        <f t="shared" si="84"/>
        <v>4.8017103902704028E-2</v>
      </c>
      <c r="AN74" s="97">
        <f t="shared" si="84"/>
        <v>1.0559089661134768</v>
      </c>
    </row>
    <row r="75" spans="1:40" ht="12" hidden="1" customHeight="1" outlineLevel="1" x14ac:dyDescent="0.15">
      <c r="A75" s="4"/>
      <c r="B75" s="58" t="s">
        <v>87</v>
      </c>
      <c r="C75" s="76"/>
      <c r="D75" s="77">
        <v>129307</v>
      </c>
      <c r="E75" s="77">
        <v>8471</v>
      </c>
      <c r="F75" s="77">
        <v>11937</v>
      </c>
      <c r="G75" s="77">
        <v>75408</v>
      </c>
      <c r="H75" s="77">
        <v>202219</v>
      </c>
      <c r="I75" s="77">
        <v>1460</v>
      </c>
      <c r="J75" s="78">
        <v>12205</v>
      </c>
      <c r="K75" s="76"/>
      <c r="L75" s="79">
        <v>197355</v>
      </c>
      <c r="M75" s="77">
        <v>47412</v>
      </c>
      <c r="N75" s="77">
        <v>0</v>
      </c>
      <c r="O75" s="77">
        <v>3756</v>
      </c>
      <c r="P75" s="77">
        <v>178673</v>
      </c>
      <c r="Q75" s="77">
        <v>708</v>
      </c>
      <c r="R75" s="77">
        <v>13103</v>
      </c>
      <c r="S75" s="80"/>
      <c r="T75" s="81"/>
      <c r="U75" s="81"/>
      <c r="W75" s="49">
        <v>1848699</v>
      </c>
      <c r="X75" s="50">
        <v>1817181</v>
      </c>
      <c r="Y75" s="82"/>
      <c r="Z75" s="83">
        <f t="shared" ref="Z75:AF75" si="85">AVERAGE(Z74,Z76)</f>
        <v>7.1640801224849948</v>
      </c>
      <c r="AA75" s="83">
        <f t="shared" si="85"/>
        <v>0.46781943118988922</v>
      </c>
      <c r="AB75" s="83">
        <f t="shared" si="85"/>
        <v>0.66387943062241661</v>
      </c>
      <c r="AC75" s="83">
        <f t="shared" si="85"/>
        <v>4.1788710652258292</v>
      </c>
      <c r="AD75" s="83">
        <f t="shared" si="85"/>
        <v>11.157881037651673</v>
      </c>
      <c r="AE75" s="83">
        <f t="shared" si="85"/>
        <v>8.1621598004232312E-2</v>
      </c>
      <c r="AF75" s="83">
        <f t="shared" si="85"/>
        <v>0.69486222664610464</v>
      </c>
      <c r="AG75" s="84"/>
      <c r="AH75" s="83">
        <f t="shared" ref="AH75:AN75" si="86">AVERAGE(AH74,AH76)</f>
        <v>10.90433588472818</v>
      </c>
      <c r="AI75" s="83">
        <f t="shared" si="86"/>
        <v>2.6095534462871175</v>
      </c>
      <c r="AJ75" s="83">
        <f t="shared" si="86"/>
        <v>0</v>
      </c>
      <c r="AK75" s="83">
        <f t="shared" si="86"/>
        <v>0.20000799417461815</v>
      </c>
      <c r="AL75" s="83">
        <f t="shared" si="86"/>
        <v>9.9161255548027292</v>
      </c>
      <c r="AM75" s="83">
        <f t="shared" si="86"/>
        <v>3.9444024906737513E-2</v>
      </c>
      <c r="AN75" s="85">
        <f t="shared" si="86"/>
        <v>0.73954800692575817</v>
      </c>
    </row>
    <row r="76" spans="1:40" ht="12" customHeight="1" collapsed="1" x14ac:dyDescent="0.15">
      <c r="A76" s="4"/>
      <c r="B76" s="44" t="s">
        <v>88</v>
      </c>
      <c r="C76" s="86">
        <v>425519</v>
      </c>
      <c r="D76" s="72">
        <v>122515</v>
      </c>
      <c r="E76" s="72">
        <v>8491</v>
      </c>
      <c r="F76" s="72">
        <v>10516</v>
      </c>
      <c r="G76" s="72">
        <v>71131</v>
      </c>
      <c r="H76" s="72">
        <v>206020</v>
      </c>
      <c r="I76" s="72">
        <v>1153</v>
      </c>
      <c r="J76" s="87">
        <v>5693</v>
      </c>
      <c r="K76" s="86">
        <v>425519</v>
      </c>
      <c r="L76" s="88">
        <v>196396</v>
      </c>
      <c r="M76" s="72">
        <v>50342</v>
      </c>
      <c r="N76" s="72">
        <v>0</v>
      </c>
      <c r="O76" s="72">
        <v>6104</v>
      </c>
      <c r="P76" s="72">
        <v>163955</v>
      </c>
      <c r="Q76" s="72">
        <v>593</v>
      </c>
      <c r="R76" s="72">
        <v>8129</v>
      </c>
      <c r="S76" s="20"/>
      <c r="T76" s="72">
        <f>SUM(D76:J76)-C76</f>
        <v>0</v>
      </c>
      <c r="U76" s="72">
        <f>K76-SUM(L76:R76)</f>
        <v>0</v>
      </c>
      <c r="W76" s="54">
        <v>1920900</v>
      </c>
      <c r="X76" s="55">
        <v>1935527</v>
      </c>
      <c r="Y76" s="73">
        <f t="shared" ref="Y76:AN76" si="87">100*(C76/$W76)</f>
        <v>22.152064136602633</v>
      </c>
      <c r="Z76" s="74">
        <f t="shared" si="87"/>
        <v>6.3779998958821391</v>
      </c>
      <c r="AA76" s="74">
        <f t="shared" si="87"/>
        <v>0.44203238065490136</v>
      </c>
      <c r="AB76" s="74">
        <f t="shared" si="87"/>
        <v>0.54745171534176695</v>
      </c>
      <c r="AC76" s="74">
        <f t="shared" si="87"/>
        <v>3.7030038003019419</v>
      </c>
      <c r="AD76" s="74">
        <f t="shared" si="87"/>
        <v>10.725180904784215</v>
      </c>
      <c r="AE76" s="74">
        <f t="shared" si="87"/>
        <v>6.0023947108126398E-2</v>
      </c>
      <c r="AF76" s="74">
        <f t="shared" si="87"/>
        <v>0.29637149252954348</v>
      </c>
      <c r="AG76" s="73">
        <f t="shared" si="87"/>
        <v>22.152064136602633</v>
      </c>
      <c r="AH76" s="74">
        <f t="shared" si="87"/>
        <v>10.224165755635379</v>
      </c>
      <c r="AI76" s="74">
        <f t="shared" si="87"/>
        <v>2.6207506897808317</v>
      </c>
      <c r="AJ76" s="74">
        <f t="shared" si="87"/>
        <v>0</v>
      </c>
      <c r="AK76" s="74">
        <f t="shared" si="87"/>
        <v>0.31776771305117391</v>
      </c>
      <c r="AL76" s="74">
        <f t="shared" si="87"/>
        <v>8.5353219844864388</v>
      </c>
      <c r="AM76" s="74">
        <f t="shared" si="87"/>
        <v>3.087094591077099E-2</v>
      </c>
      <c r="AN76" s="75">
        <f t="shared" si="87"/>
        <v>0.42318704773803945</v>
      </c>
    </row>
    <row r="77" spans="1:40" ht="12" hidden="1" customHeight="1" outlineLevel="1" x14ac:dyDescent="0.15">
      <c r="A77" s="4"/>
      <c r="B77" s="44" t="s">
        <v>89</v>
      </c>
      <c r="C77" s="86"/>
      <c r="D77" s="81">
        <v>111646</v>
      </c>
      <c r="E77" s="81">
        <v>8784</v>
      </c>
      <c r="F77" s="81">
        <v>12316</v>
      </c>
      <c r="G77" s="81">
        <v>82663</v>
      </c>
      <c r="H77" s="81">
        <v>168879</v>
      </c>
      <c r="I77" s="81">
        <v>1481</v>
      </c>
      <c r="J77" s="89">
        <v>6755</v>
      </c>
      <c r="K77" s="86"/>
      <c r="L77" s="90">
        <v>211313</v>
      </c>
      <c r="M77" s="81">
        <v>50974</v>
      </c>
      <c r="N77" s="81">
        <v>0</v>
      </c>
      <c r="O77" s="81">
        <v>4963</v>
      </c>
      <c r="P77" s="81">
        <v>118112</v>
      </c>
      <c r="Q77" s="81">
        <v>462</v>
      </c>
      <c r="R77" s="81">
        <v>6701</v>
      </c>
      <c r="S77" s="80"/>
      <c r="T77" s="81"/>
      <c r="U77" s="81"/>
      <c r="W77" s="54">
        <v>1993100</v>
      </c>
      <c r="X77" s="55">
        <v>2053873</v>
      </c>
      <c r="Y77" s="91"/>
      <c r="Z77" s="92">
        <f t="shared" ref="Z77:AF77" si="88">AVERAGE(Z76,Z78)</f>
        <v>5.6287411769435245</v>
      </c>
      <c r="AA77" s="92">
        <f t="shared" si="88"/>
        <v>0.44076624128854547</v>
      </c>
      <c r="AB77" s="92">
        <f t="shared" si="88"/>
        <v>0.61546781199134326</v>
      </c>
      <c r="AC77" s="92">
        <f t="shared" si="88"/>
        <v>4.1319201055360457</v>
      </c>
      <c r="AD77" s="92">
        <f t="shared" si="88"/>
        <v>8.5519076511926695</v>
      </c>
      <c r="AE77" s="92">
        <f t="shared" si="88"/>
        <v>7.3807042650529037E-2</v>
      </c>
      <c r="AF77" s="92">
        <f t="shared" si="88"/>
        <v>0.33740755945326095</v>
      </c>
      <c r="AG77" s="93"/>
      <c r="AH77" s="92">
        <f t="shared" ref="AH77:AN77" si="89">AVERAGE(AH76,AH78)</f>
        <v>10.588984307681908</v>
      </c>
      <c r="AI77" s="92">
        <f t="shared" si="89"/>
        <v>2.5597089771309465</v>
      </c>
      <c r="AJ77" s="92">
        <f t="shared" si="89"/>
        <v>0</v>
      </c>
      <c r="AK77" s="92">
        <f t="shared" si="89"/>
        <v>0.25141274214564913</v>
      </c>
      <c r="AL77" s="92">
        <f t="shared" si="89"/>
        <v>6.0172364778504015</v>
      </c>
      <c r="AM77" s="92">
        <f t="shared" si="89"/>
        <v>2.3448832751366805E-2</v>
      </c>
      <c r="AN77" s="94">
        <f t="shared" si="89"/>
        <v>0.33922625149564656</v>
      </c>
    </row>
    <row r="78" spans="1:40" ht="12" customHeight="1" collapsed="1" x14ac:dyDescent="0.15">
      <c r="A78" s="4"/>
      <c r="B78" s="56" t="s">
        <v>90</v>
      </c>
      <c r="C78" s="68">
        <v>359527</v>
      </c>
      <c r="D78" s="69">
        <v>100776</v>
      </c>
      <c r="E78" s="69">
        <v>9077</v>
      </c>
      <c r="F78" s="69">
        <v>14116</v>
      </c>
      <c r="G78" s="69">
        <v>94195</v>
      </c>
      <c r="H78" s="69">
        <v>131738</v>
      </c>
      <c r="I78" s="69">
        <v>1809</v>
      </c>
      <c r="J78" s="70">
        <v>7816</v>
      </c>
      <c r="K78" s="68">
        <v>359527</v>
      </c>
      <c r="L78" s="71">
        <v>226229</v>
      </c>
      <c r="M78" s="69">
        <v>51605</v>
      </c>
      <c r="N78" s="69">
        <v>0</v>
      </c>
      <c r="O78" s="69">
        <v>3822</v>
      </c>
      <c r="P78" s="69">
        <v>72268</v>
      </c>
      <c r="Q78" s="69">
        <v>331</v>
      </c>
      <c r="R78" s="69">
        <v>5272</v>
      </c>
      <c r="S78" s="20"/>
      <c r="T78" s="72">
        <f>SUM(D78:J78)-C78</f>
        <v>0</v>
      </c>
      <c r="U78" s="72">
        <f>K78-SUM(L78:R78)</f>
        <v>0</v>
      </c>
      <c r="W78" s="57">
        <v>2065301</v>
      </c>
      <c r="X78" s="1">
        <v>2172219</v>
      </c>
      <c r="Y78" s="95">
        <f t="shared" ref="Y78:AN78" si="90">100*(C78/$W78)</f>
        <v>17.407971041509203</v>
      </c>
      <c r="Z78" s="96">
        <f t="shared" si="90"/>
        <v>4.8794824580049108</v>
      </c>
      <c r="AA78" s="96">
        <f t="shared" si="90"/>
        <v>0.43950010192218958</v>
      </c>
      <c r="AB78" s="96">
        <f t="shared" si="90"/>
        <v>0.68348390864091968</v>
      </c>
      <c r="AC78" s="96">
        <f t="shared" si="90"/>
        <v>4.5608364107701496</v>
      </c>
      <c r="AD78" s="96">
        <f t="shared" si="90"/>
        <v>6.3786343976011235</v>
      </c>
      <c r="AE78" s="96">
        <f t="shared" si="90"/>
        <v>8.7590138192931682E-2</v>
      </c>
      <c r="AF78" s="96">
        <f t="shared" si="90"/>
        <v>0.37844362637697848</v>
      </c>
      <c r="AG78" s="95">
        <f t="shared" si="90"/>
        <v>17.407971041509203</v>
      </c>
      <c r="AH78" s="96">
        <f t="shared" si="90"/>
        <v>10.953802859728437</v>
      </c>
      <c r="AI78" s="96">
        <f t="shared" si="90"/>
        <v>2.4986672644810612</v>
      </c>
      <c r="AJ78" s="96">
        <f t="shared" si="90"/>
        <v>0</v>
      </c>
      <c r="AK78" s="96">
        <f t="shared" si="90"/>
        <v>0.18505777124012432</v>
      </c>
      <c r="AL78" s="96">
        <f t="shared" si="90"/>
        <v>3.4991509712143651</v>
      </c>
      <c r="AM78" s="96">
        <f t="shared" si="90"/>
        <v>1.6026719591962623E-2</v>
      </c>
      <c r="AN78" s="97">
        <f t="shared" si="90"/>
        <v>0.25526545525325361</v>
      </c>
    </row>
    <row r="79" spans="1:40" ht="12" hidden="1" customHeight="1" outlineLevel="1" x14ac:dyDescent="0.15">
      <c r="A79" s="4"/>
      <c r="B79" s="58" t="s">
        <v>91</v>
      </c>
      <c r="C79" s="76"/>
      <c r="D79" s="77">
        <v>84733</v>
      </c>
      <c r="E79" s="77">
        <v>5367</v>
      </c>
      <c r="F79" s="77">
        <v>15071</v>
      </c>
      <c r="G79" s="77">
        <v>85464</v>
      </c>
      <c r="H79" s="77">
        <v>141003</v>
      </c>
      <c r="I79" s="77">
        <v>1711</v>
      </c>
      <c r="J79" s="78">
        <v>7188</v>
      </c>
      <c r="K79" s="76"/>
      <c r="L79" s="79">
        <v>203125</v>
      </c>
      <c r="M79" s="77">
        <v>48028</v>
      </c>
      <c r="N79" s="77">
        <v>0</v>
      </c>
      <c r="O79" s="77">
        <v>4030</v>
      </c>
      <c r="P79" s="77">
        <v>80757</v>
      </c>
      <c r="Q79" s="77">
        <v>296</v>
      </c>
      <c r="R79" s="77">
        <v>4301</v>
      </c>
      <c r="S79" s="80"/>
      <c r="T79" s="81"/>
      <c r="U79" s="81"/>
      <c r="W79" s="49">
        <v>2122098</v>
      </c>
      <c r="X79" s="50">
        <v>2553800</v>
      </c>
      <c r="Y79" s="82"/>
      <c r="Z79" s="83">
        <f t="shared" ref="Z79:AF79" si="91">AVERAGE(Z78,Z80)</f>
        <v>4.0224360543806874</v>
      </c>
      <c r="AA79" s="83">
        <f t="shared" si="91"/>
        <v>0.25792919385892171</v>
      </c>
      <c r="AB79" s="83">
        <f t="shared" si="91"/>
        <v>0.71097597057735551</v>
      </c>
      <c r="AC79" s="83">
        <f t="shared" si="91"/>
        <v>4.0484327931816662</v>
      </c>
      <c r="AD79" s="83">
        <f t="shared" si="91"/>
        <v>6.6516608590121802</v>
      </c>
      <c r="AE79" s="83">
        <f t="shared" si="91"/>
        <v>8.0937361402619715E-2</v>
      </c>
      <c r="AF79" s="83">
        <f t="shared" si="91"/>
        <v>0.34037158833015757</v>
      </c>
      <c r="AG79" s="84"/>
      <c r="AH79" s="83">
        <f t="shared" ref="AH79:AN79" si="92">AVERAGE(AH78,AH80)</f>
        <v>9.6247646190415264</v>
      </c>
      <c r="AI79" s="83">
        <f t="shared" si="92"/>
        <v>2.2735346466951496</v>
      </c>
      <c r="AJ79" s="83">
        <f t="shared" si="92"/>
        <v>0</v>
      </c>
      <c r="AK79" s="83">
        <f t="shared" si="92"/>
        <v>0.19017717023140218</v>
      </c>
      <c r="AL79" s="83">
        <f t="shared" si="92"/>
        <v>3.8059036612616541</v>
      </c>
      <c r="AM79" s="83">
        <f t="shared" si="92"/>
        <v>1.4004052103425483E-2</v>
      </c>
      <c r="AN79" s="85">
        <f t="shared" si="92"/>
        <v>0.20435967141043102</v>
      </c>
    </row>
    <row r="80" spans="1:40" ht="12" customHeight="1" collapsed="1" x14ac:dyDescent="0.15">
      <c r="A80" s="4"/>
      <c r="B80" s="44" t="s">
        <v>92</v>
      </c>
      <c r="C80" s="86">
        <v>321545</v>
      </c>
      <c r="D80" s="72">
        <v>68690</v>
      </c>
      <c r="E80" s="72">
        <v>1657</v>
      </c>
      <c r="F80" s="72">
        <v>16025</v>
      </c>
      <c r="G80" s="72">
        <v>76733</v>
      </c>
      <c r="H80" s="72">
        <v>150268</v>
      </c>
      <c r="I80" s="72">
        <v>1612</v>
      </c>
      <c r="J80" s="87">
        <v>6560</v>
      </c>
      <c r="K80" s="86">
        <v>321545</v>
      </c>
      <c r="L80" s="88">
        <v>180020</v>
      </c>
      <c r="M80" s="72">
        <v>44451</v>
      </c>
      <c r="N80" s="72">
        <v>0</v>
      </c>
      <c r="O80" s="72">
        <v>4238</v>
      </c>
      <c r="P80" s="72">
        <v>89246</v>
      </c>
      <c r="Q80" s="72">
        <v>260</v>
      </c>
      <c r="R80" s="72">
        <v>3330</v>
      </c>
      <c r="S80" s="20"/>
      <c r="T80" s="72">
        <f>SUM(D80:J80)-C80</f>
        <v>0</v>
      </c>
      <c r="U80" s="72">
        <f>K80-SUM(L80:R80)</f>
        <v>0</v>
      </c>
      <c r="W80" s="54">
        <v>2170033</v>
      </c>
      <c r="X80" s="55">
        <v>2553800</v>
      </c>
      <c r="Y80" s="73">
        <f t="shared" ref="Y80:AN80" si="93">100*(C80/$W80)</f>
        <v>14.817516599977973</v>
      </c>
      <c r="Z80" s="74">
        <f t="shared" si="93"/>
        <v>3.1653896507564632</v>
      </c>
      <c r="AA80" s="74">
        <f t="shared" si="93"/>
        <v>7.6358285795653805E-2</v>
      </c>
      <c r="AB80" s="74">
        <f t="shared" si="93"/>
        <v>0.73846803251379123</v>
      </c>
      <c r="AC80" s="74">
        <f t="shared" si="93"/>
        <v>3.5360291755931819</v>
      </c>
      <c r="AD80" s="74">
        <f t="shared" si="93"/>
        <v>6.9246873204232378</v>
      </c>
      <c r="AE80" s="74">
        <f t="shared" si="93"/>
        <v>7.4284584612307747E-2</v>
      </c>
      <c r="AF80" s="74">
        <f t="shared" si="93"/>
        <v>0.30229955028333672</v>
      </c>
      <c r="AG80" s="73">
        <f t="shared" si="93"/>
        <v>14.817516599977973</v>
      </c>
      <c r="AH80" s="74">
        <f t="shared" si="93"/>
        <v>8.2957263783546153</v>
      </c>
      <c r="AI80" s="74">
        <f t="shared" si="93"/>
        <v>2.0484020289092375</v>
      </c>
      <c r="AJ80" s="74">
        <f t="shared" si="93"/>
        <v>0</v>
      </c>
      <c r="AK80" s="74">
        <f t="shared" si="93"/>
        <v>0.19529656922268002</v>
      </c>
      <c r="AL80" s="74">
        <f t="shared" si="93"/>
        <v>4.1126563513089431</v>
      </c>
      <c r="AM80" s="74">
        <f t="shared" si="93"/>
        <v>1.1981384614888345E-2</v>
      </c>
      <c r="AN80" s="75">
        <f t="shared" si="93"/>
        <v>0.15345388756760842</v>
      </c>
    </row>
    <row r="81" spans="1:40" ht="12" hidden="1" customHeight="1" outlineLevel="1" x14ac:dyDescent="0.15">
      <c r="A81" s="4"/>
      <c r="B81" s="44" t="s">
        <v>93</v>
      </c>
      <c r="C81" s="86"/>
      <c r="D81" s="81">
        <v>79795</v>
      </c>
      <c r="E81" s="81">
        <v>1706</v>
      </c>
      <c r="F81" s="81">
        <v>17009</v>
      </c>
      <c r="G81" s="81">
        <v>73131</v>
      </c>
      <c r="H81" s="81">
        <v>117244</v>
      </c>
      <c r="I81" s="81">
        <v>1567</v>
      </c>
      <c r="J81" s="89">
        <v>5589</v>
      </c>
      <c r="K81" s="86"/>
      <c r="L81" s="90">
        <v>188710</v>
      </c>
      <c r="M81" s="81">
        <v>45014</v>
      </c>
      <c r="N81" s="81">
        <v>0</v>
      </c>
      <c r="O81" s="81">
        <v>2868</v>
      </c>
      <c r="P81" s="81">
        <v>56553</v>
      </c>
      <c r="Q81" s="81">
        <v>259</v>
      </c>
      <c r="R81" s="81">
        <v>2634</v>
      </c>
      <c r="S81" s="80"/>
      <c r="T81" s="81"/>
      <c r="U81" s="81"/>
      <c r="W81" s="54">
        <v>2217967</v>
      </c>
      <c r="X81" s="55">
        <v>2553800</v>
      </c>
      <c r="Y81" s="91"/>
      <c r="Z81" s="92">
        <f t="shared" ref="Z81:AF81" si="94">AVERAGE(Z80,Z82)</f>
        <v>3.5884964884686918</v>
      </c>
      <c r="AA81" s="92">
        <f t="shared" si="94"/>
        <v>7.688337635540804E-2</v>
      </c>
      <c r="AB81" s="92">
        <f t="shared" si="94"/>
        <v>0.76625030381037318</v>
      </c>
      <c r="AC81" s="92">
        <f t="shared" si="94"/>
        <v>3.3022601112128731</v>
      </c>
      <c r="AD81" s="92">
        <f t="shared" si="94"/>
        <v>5.3207426554020554</v>
      </c>
      <c r="AE81" s="92">
        <f t="shared" si="94"/>
        <v>7.0705085401353923E-2</v>
      </c>
      <c r="AF81" s="92">
        <f t="shared" si="94"/>
        <v>0.25302973288035258</v>
      </c>
      <c r="AG81" s="93"/>
      <c r="AH81" s="92">
        <f t="shared" ref="AH81:AN81" si="95">AVERAGE(AH80,AH82)</f>
        <v>8.5037444232289126</v>
      </c>
      <c r="AI81" s="92">
        <f t="shared" si="95"/>
        <v>2.0299152951251864</v>
      </c>
      <c r="AJ81" s="92">
        <f t="shared" si="95"/>
        <v>0</v>
      </c>
      <c r="AK81" s="92">
        <f t="shared" si="95"/>
        <v>0.13070355355059687</v>
      </c>
      <c r="AL81" s="92">
        <f t="shared" si="95"/>
        <v>2.5828293217764133</v>
      </c>
      <c r="AM81" s="92">
        <f t="shared" si="95"/>
        <v>1.1683789361067851E-2</v>
      </c>
      <c r="AN81" s="94">
        <f t="shared" si="95"/>
        <v>0.11949137048893091</v>
      </c>
    </row>
    <row r="82" spans="1:40" ht="12" customHeight="1" collapsed="1" x14ac:dyDescent="0.15">
      <c r="A82" s="4"/>
      <c r="B82" s="56" t="s">
        <v>94</v>
      </c>
      <c r="C82" s="68">
        <v>270531</v>
      </c>
      <c r="D82" s="69">
        <v>90899</v>
      </c>
      <c r="E82" s="69">
        <v>1754</v>
      </c>
      <c r="F82" s="69">
        <v>17992</v>
      </c>
      <c r="G82" s="69">
        <v>69529</v>
      </c>
      <c r="H82" s="69">
        <v>84219</v>
      </c>
      <c r="I82" s="69">
        <v>1521</v>
      </c>
      <c r="J82" s="70">
        <v>4617</v>
      </c>
      <c r="K82" s="68">
        <v>270531</v>
      </c>
      <c r="L82" s="71">
        <v>197400</v>
      </c>
      <c r="M82" s="69">
        <v>45577</v>
      </c>
      <c r="N82" s="69">
        <v>0</v>
      </c>
      <c r="O82" s="69">
        <v>1498</v>
      </c>
      <c r="P82" s="69">
        <v>23860</v>
      </c>
      <c r="Q82" s="69">
        <v>258</v>
      </c>
      <c r="R82" s="69">
        <v>1938</v>
      </c>
      <c r="S82" s="20"/>
      <c r="T82" s="72">
        <f>SUM(D82:J82)-C82</f>
        <v>0</v>
      </c>
      <c r="U82" s="72">
        <f>K82-SUM(L82:R82)</f>
        <v>0</v>
      </c>
      <c r="W82" s="57">
        <v>2265902</v>
      </c>
      <c r="X82" s="1">
        <v>2553800</v>
      </c>
      <c r="Y82" s="95">
        <f t="shared" ref="Y82:AN82" si="96">100*(C82/$W82)</f>
        <v>11.939218907084243</v>
      </c>
      <c r="Z82" s="96">
        <f t="shared" si="96"/>
        <v>4.0116033261809205</v>
      </c>
      <c r="AA82" s="96">
        <f t="shared" si="96"/>
        <v>7.7408466915162261E-2</v>
      </c>
      <c r="AB82" s="96">
        <f t="shared" si="96"/>
        <v>0.79403257510695524</v>
      </c>
      <c r="AC82" s="96">
        <f t="shared" si="96"/>
        <v>3.0684910468325639</v>
      </c>
      <c r="AD82" s="96">
        <f t="shared" si="96"/>
        <v>3.7167979903808726</v>
      </c>
      <c r="AE82" s="96">
        <f t="shared" si="96"/>
        <v>6.7125586190400113E-2</v>
      </c>
      <c r="AF82" s="96">
        <f t="shared" si="96"/>
        <v>0.20375991547736841</v>
      </c>
      <c r="AG82" s="95">
        <f t="shared" si="96"/>
        <v>11.939218907084243</v>
      </c>
      <c r="AH82" s="96">
        <f t="shared" si="96"/>
        <v>8.7117624681032098</v>
      </c>
      <c r="AI82" s="96">
        <f t="shared" si="96"/>
        <v>2.0114285613411349</v>
      </c>
      <c r="AJ82" s="96">
        <f t="shared" si="96"/>
        <v>0</v>
      </c>
      <c r="AK82" s="96">
        <f t="shared" si="96"/>
        <v>6.6110537878513717E-2</v>
      </c>
      <c r="AL82" s="96">
        <f t="shared" si="96"/>
        <v>1.0530022922438835</v>
      </c>
      <c r="AM82" s="96">
        <f t="shared" si="96"/>
        <v>1.1386194107247357E-2</v>
      </c>
      <c r="AN82" s="97">
        <f t="shared" si="96"/>
        <v>8.5528853410253403E-2</v>
      </c>
    </row>
    <row r="83" spans="1:40" ht="12" hidden="1" customHeight="1" outlineLevel="1" x14ac:dyDescent="0.15">
      <c r="A83" s="4"/>
      <c r="B83" s="58" t="s">
        <v>95</v>
      </c>
      <c r="C83" s="76"/>
      <c r="D83" s="77">
        <v>98249</v>
      </c>
      <c r="E83" s="77">
        <v>1814</v>
      </c>
      <c r="F83" s="77">
        <v>17064</v>
      </c>
      <c r="G83" s="77">
        <v>62028</v>
      </c>
      <c r="H83" s="77">
        <v>96886</v>
      </c>
      <c r="I83" s="77">
        <v>1417</v>
      </c>
      <c r="J83" s="78">
        <v>4392</v>
      </c>
      <c r="K83" s="76"/>
      <c r="L83" s="79">
        <v>194986</v>
      </c>
      <c r="M83" s="77">
        <v>45763</v>
      </c>
      <c r="N83" s="77">
        <v>0</v>
      </c>
      <c r="O83" s="77">
        <v>4300</v>
      </c>
      <c r="P83" s="77">
        <v>34578</v>
      </c>
      <c r="Q83" s="77">
        <v>482</v>
      </c>
      <c r="R83" s="77">
        <v>1741</v>
      </c>
      <c r="S83" s="80"/>
      <c r="T83" s="81"/>
      <c r="U83" s="81"/>
      <c r="W83" s="49">
        <v>2271533</v>
      </c>
      <c r="X83" s="50">
        <v>2335200</v>
      </c>
      <c r="Y83" s="82"/>
      <c r="Z83" s="83">
        <f t="shared" ref="Z83:AF83" si="97">AVERAGE(Z82,Z84)</f>
        <v>4.3015660714590283</v>
      </c>
      <c r="AA83" s="83">
        <f t="shared" si="97"/>
        <v>7.9424386650580311E-2</v>
      </c>
      <c r="AB83" s="83">
        <f t="shared" si="97"/>
        <v>0.74782269007469204</v>
      </c>
      <c r="AC83" s="83">
        <f t="shared" si="97"/>
        <v>2.7196954930663972</v>
      </c>
      <c r="AD83" s="83">
        <f t="shared" si="97"/>
        <v>4.240125755788112</v>
      </c>
      <c r="AE83" s="83">
        <f t="shared" si="97"/>
        <v>6.2108207479827884E-2</v>
      </c>
      <c r="AF83" s="83">
        <f t="shared" si="97"/>
        <v>0.19247305883597601</v>
      </c>
      <c r="AG83" s="84"/>
      <c r="AH83" s="83">
        <f t="shared" ref="AH83:AN83" si="98">AVERAGE(AH82,AH84)</f>
        <v>8.5425130229903328</v>
      </c>
      <c r="AI83" s="83">
        <f t="shared" si="98"/>
        <v>2.0046515998974366</v>
      </c>
      <c r="AJ83" s="83">
        <f t="shared" si="98"/>
        <v>0</v>
      </c>
      <c r="AK83" s="83">
        <f t="shared" si="98"/>
        <v>0.18743530515040857</v>
      </c>
      <c r="AL83" s="83">
        <f t="shared" si="98"/>
        <v>1.5112418502740494</v>
      </c>
      <c r="AM83" s="83">
        <f t="shared" si="98"/>
        <v>2.1041964194177563E-2</v>
      </c>
      <c r="AN83" s="85">
        <f t="shared" si="98"/>
        <v>7.633192084820771E-2</v>
      </c>
    </row>
    <row r="84" spans="1:40" ht="12" customHeight="1" collapsed="1" x14ac:dyDescent="0.15">
      <c r="A84" s="4"/>
      <c r="B84" s="44" t="s">
        <v>96</v>
      </c>
      <c r="C84" s="86">
        <v>293166</v>
      </c>
      <c r="D84" s="72">
        <v>105598</v>
      </c>
      <c r="E84" s="72">
        <v>1873</v>
      </c>
      <c r="F84" s="72">
        <v>16136</v>
      </c>
      <c r="G84" s="72">
        <v>54527</v>
      </c>
      <c r="H84" s="72">
        <v>109552</v>
      </c>
      <c r="I84" s="72">
        <v>1313</v>
      </c>
      <c r="J84" s="87">
        <v>4167</v>
      </c>
      <c r="K84" s="86">
        <v>293166</v>
      </c>
      <c r="L84" s="88">
        <v>192572</v>
      </c>
      <c r="M84" s="72">
        <v>45948</v>
      </c>
      <c r="N84" s="72">
        <v>0</v>
      </c>
      <c r="O84" s="72">
        <v>7101</v>
      </c>
      <c r="P84" s="72">
        <v>45295</v>
      </c>
      <c r="Q84" s="72">
        <v>706</v>
      </c>
      <c r="R84" s="72">
        <v>1544</v>
      </c>
      <c r="S84" s="20"/>
      <c r="T84" s="72">
        <f>SUM(D84:J84)-C84</f>
        <v>0</v>
      </c>
      <c r="U84" s="72">
        <f>K84-SUM(L84:R84)</f>
        <v>0</v>
      </c>
      <c r="W84" s="54">
        <v>2299844</v>
      </c>
      <c r="X84" s="55">
        <v>2335200</v>
      </c>
      <c r="Y84" s="73">
        <f t="shared" ref="Y84:AN84" si="99">100*(C84/$W84)</f>
        <v>12.747212419624985</v>
      </c>
      <c r="Z84" s="74">
        <f t="shared" si="99"/>
        <v>4.5915288167371351</v>
      </c>
      <c r="AA84" s="74">
        <f t="shared" si="99"/>
        <v>8.1440306385998362E-2</v>
      </c>
      <c r="AB84" s="74">
        <f t="shared" si="99"/>
        <v>0.70161280504242896</v>
      </c>
      <c r="AC84" s="74">
        <f t="shared" si="99"/>
        <v>2.370899939300231</v>
      </c>
      <c r="AD84" s="74">
        <f t="shared" si="99"/>
        <v>4.763453521195351</v>
      </c>
      <c r="AE84" s="74">
        <f t="shared" si="99"/>
        <v>5.7090828769255655E-2</v>
      </c>
      <c r="AF84" s="74">
        <f t="shared" si="99"/>
        <v>0.18118620219458362</v>
      </c>
      <c r="AG84" s="73">
        <f t="shared" si="99"/>
        <v>12.747212419624985</v>
      </c>
      <c r="AH84" s="74">
        <f t="shared" si="99"/>
        <v>8.3732635778774558</v>
      </c>
      <c r="AI84" s="74">
        <f t="shared" si="99"/>
        <v>1.9978746384537387</v>
      </c>
      <c r="AJ84" s="74">
        <f t="shared" si="99"/>
        <v>0</v>
      </c>
      <c r="AK84" s="74">
        <f t="shared" si="99"/>
        <v>0.30876007242230341</v>
      </c>
      <c r="AL84" s="74">
        <f t="shared" si="99"/>
        <v>1.9694814083042154</v>
      </c>
      <c r="AM84" s="74">
        <f t="shared" si="99"/>
        <v>3.0697734281107766E-2</v>
      </c>
      <c r="AN84" s="75">
        <f t="shared" si="99"/>
        <v>6.7134988286162017E-2</v>
      </c>
    </row>
    <row r="85" spans="1:40" ht="12" hidden="1" customHeight="1" outlineLevel="1" x14ac:dyDescent="0.15">
      <c r="A85" s="4"/>
      <c r="B85" s="44" t="s">
        <v>97</v>
      </c>
      <c r="C85" s="86"/>
      <c r="D85" s="81">
        <v>108605</v>
      </c>
      <c r="E85" s="81">
        <v>1939</v>
      </c>
      <c r="F85" s="81">
        <v>27650</v>
      </c>
      <c r="G85" s="81">
        <v>79570</v>
      </c>
      <c r="H85" s="81">
        <v>109367</v>
      </c>
      <c r="I85" s="81">
        <v>1497</v>
      </c>
      <c r="J85" s="89">
        <v>3977</v>
      </c>
      <c r="K85" s="86"/>
      <c r="L85" s="90">
        <v>221567</v>
      </c>
      <c r="M85" s="81">
        <v>46318</v>
      </c>
      <c r="N85" s="81">
        <v>0</v>
      </c>
      <c r="O85" s="81">
        <v>6020</v>
      </c>
      <c r="P85" s="81">
        <v>57045</v>
      </c>
      <c r="Q85" s="81">
        <v>413</v>
      </c>
      <c r="R85" s="81">
        <v>1241</v>
      </c>
      <c r="S85" s="80"/>
      <c r="T85" s="81"/>
      <c r="U85" s="81"/>
      <c r="W85" s="54">
        <v>2328156</v>
      </c>
      <c r="X85" s="55">
        <v>2335200</v>
      </c>
      <c r="Y85" s="91"/>
      <c r="Z85" s="92">
        <f t="shared" ref="Z85:AF85" si="100">AVERAGE(Z84,Z86)</f>
        <v>4.6639707104300854</v>
      </c>
      <c r="AA85" s="92">
        <f t="shared" si="100"/>
        <v>8.3262654318624951E-2</v>
      </c>
      <c r="AB85" s="92">
        <f t="shared" si="100"/>
        <v>1.1817749669017044</v>
      </c>
      <c r="AC85" s="92">
        <f t="shared" si="100"/>
        <v>3.4051288363603218</v>
      </c>
      <c r="AD85" s="92">
        <f t="shared" si="100"/>
        <v>4.6983516061821877</v>
      </c>
      <c r="AE85" s="92">
        <f t="shared" si="100"/>
        <v>6.4213217073992884E-2</v>
      </c>
      <c r="AF85" s="92">
        <f t="shared" si="100"/>
        <v>0.17094644362235156</v>
      </c>
      <c r="AG85" s="93"/>
      <c r="AH85" s="92">
        <f t="shared" ref="AH85:AN85" si="101">AVERAGE(AH84,AH86)</f>
        <v>9.5031076827237868</v>
      </c>
      <c r="AI85" s="92">
        <f t="shared" si="101"/>
        <v>1.9895516584049693</v>
      </c>
      <c r="AJ85" s="92">
        <f t="shared" si="101"/>
        <v>0</v>
      </c>
      <c r="AK85" s="92">
        <f t="shared" si="101"/>
        <v>0.25917675095402737</v>
      </c>
      <c r="AL85" s="92">
        <f t="shared" si="101"/>
        <v>2.4444471205797513</v>
      </c>
      <c r="AM85" s="92">
        <f t="shared" si="101"/>
        <v>1.7895051746576372E-2</v>
      </c>
      <c r="AN85" s="94">
        <f t="shared" si="101"/>
        <v>5.3470170480156808E-2</v>
      </c>
    </row>
    <row r="86" spans="1:40" ht="12" customHeight="1" collapsed="1" x14ac:dyDescent="0.15">
      <c r="A86" s="4"/>
      <c r="B86" s="56" t="s">
        <v>98</v>
      </c>
      <c r="C86" s="68">
        <v>372041</v>
      </c>
      <c r="D86" s="69">
        <v>111612</v>
      </c>
      <c r="E86" s="69">
        <v>2005</v>
      </c>
      <c r="F86" s="69">
        <v>39163</v>
      </c>
      <c r="G86" s="69">
        <v>104612</v>
      </c>
      <c r="H86" s="69">
        <v>109181</v>
      </c>
      <c r="I86" s="69">
        <v>1681</v>
      </c>
      <c r="J86" s="70">
        <v>3787</v>
      </c>
      <c r="K86" s="68">
        <v>372041</v>
      </c>
      <c r="L86" s="71">
        <v>250562</v>
      </c>
      <c r="M86" s="69">
        <v>46687</v>
      </c>
      <c r="N86" s="69">
        <v>0</v>
      </c>
      <c r="O86" s="69">
        <v>4939</v>
      </c>
      <c r="P86" s="69">
        <v>68795</v>
      </c>
      <c r="Q86" s="69">
        <v>120</v>
      </c>
      <c r="R86" s="69">
        <v>938</v>
      </c>
      <c r="S86" s="20"/>
      <c r="T86" s="72">
        <f>SUM(D86:J86)-C86</f>
        <v>0</v>
      </c>
      <c r="U86" s="72">
        <f>K86-SUM(L86:R86)</f>
        <v>0</v>
      </c>
      <c r="W86" s="57">
        <v>2356467</v>
      </c>
      <c r="X86" s="1">
        <v>2335200</v>
      </c>
      <c r="Y86" s="95">
        <f t="shared" ref="Y86:AN86" si="102">100*(C86/$W86)</f>
        <v>15.788084450153555</v>
      </c>
      <c r="Z86" s="96">
        <f t="shared" si="102"/>
        <v>4.7364126041230366</v>
      </c>
      <c r="AA86" s="96">
        <f t="shared" si="102"/>
        <v>8.5085002251251554E-2</v>
      </c>
      <c r="AB86" s="96">
        <f t="shared" si="102"/>
        <v>1.6619371287609799</v>
      </c>
      <c r="AC86" s="96">
        <f t="shared" si="102"/>
        <v>4.4393577334204126</v>
      </c>
      <c r="AD86" s="96">
        <f t="shared" si="102"/>
        <v>4.6332496911690253</v>
      </c>
      <c r="AE86" s="96">
        <f t="shared" si="102"/>
        <v>7.1335605378730099E-2</v>
      </c>
      <c r="AF86" s="96">
        <f t="shared" si="102"/>
        <v>0.16070668505011951</v>
      </c>
      <c r="AG86" s="95">
        <f t="shared" si="102"/>
        <v>15.788084450153555</v>
      </c>
      <c r="AH86" s="96">
        <f t="shared" si="102"/>
        <v>10.63295178757012</v>
      </c>
      <c r="AI86" s="96">
        <f t="shared" si="102"/>
        <v>1.9812286783562001</v>
      </c>
      <c r="AJ86" s="96">
        <f t="shared" si="102"/>
        <v>0</v>
      </c>
      <c r="AK86" s="96">
        <f t="shared" si="102"/>
        <v>0.20959342948575133</v>
      </c>
      <c r="AL86" s="96">
        <f t="shared" si="102"/>
        <v>2.9194128328552873</v>
      </c>
      <c r="AM86" s="96">
        <f t="shared" si="102"/>
        <v>5.0923692120449808E-3</v>
      </c>
      <c r="AN86" s="97">
        <f t="shared" si="102"/>
        <v>3.9805352674151598E-2</v>
      </c>
    </row>
    <row r="87" spans="1:40" ht="12" hidden="1" customHeight="1" outlineLevel="1" x14ac:dyDescent="0.15">
      <c r="A87" s="4"/>
      <c r="B87" s="58" t="s">
        <v>99</v>
      </c>
      <c r="C87" s="76"/>
      <c r="D87" s="77">
        <v>96205</v>
      </c>
      <c r="E87" s="77">
        <v>2055</v>
      </c>
      <c r="F87" s="77">
        <v>37387</v>
      </c>
      <c r="G87" s="77">
        <v>101926</v>
      </c>
      <c r="H87" s="77">
        <v>107693</v>
      </c>
      <c r="I87" s="77">
        <v>1621</v>
      </c>
      <c r="J87" s="78">
        <v>3596</v>
      </c>
      <c r="K87" s="76"/>
      <c r="L87" s="79">
        <v>233167</v>
      </c>
      <c r="M87" s="77">
        <v>46967</v>
      </c>
      <c r="N87" s="77">
        <v>0</v>
      </c>
      <c r="O87" s="77">
        <v>4190</v>
      </c>
      <c r="P87" s="77">
        <v>64789</v>
      </c>
      <c r="Q87" s="77">
        <v>211</v>
      </c>
      <c r="R87" s="77">
        <v>1158</v>
      </c>
      <c r="S87" s="80"/>
      <c r="T87" s="81"/>
      <c r="U87" s="81"/>
      <c r="W87" s="49">
        <v>2381337</v>
      </c>
      <c r="X87" s="50">
        <v>2556342</v>
      </c>
      <c r="Y87" s="82"/>
      <c r="Z87" s="83">
        <f t="shared" ref="Z87:AF87" si="103">AVERAGE(Z86,Z88)</f>
        <v>4.0492973207073408</v>
      </c>
      <c r="AA87" s="83">
        <f t="shared" si="103"/>
        <v>8.6339877194656273E-2</v>
      </c>
      <c r="AB87" s="83">
        <f t="shared" si="103"/>
        <v>1.571882845529267</v>
      </c>
      <c r="AC87" s="83">
        <f t="shared" si="103"/>
        <v>4.2844806737004753</v>
      </c>
      <c r="AD87" s="83">
        <f t="shared" si="103"/>
        <v>4.5263429111594835</v>
      </c>
      <c r="AE87" s="83">
        <f t="shared" si="103"/>
        <v>6.8125715595629924E-2</v>
      </c>
      <c r="AF87" s="83">
        <f t="shared" si="103"/>
        <v>0.15119897934931098</v>
      </c>
      <c r="AG87" s="84"/>
      <c r="AH87" s="83">
        <f t="shared" ref="AH87:AN87" si="104">AVERAGE(AH86,AH88)</f>
        <v>9.8058837948733153</v>
      </c>
      <c r="AI87" s="83">
        <f t="shared" si="104"/>
        <v>1.9736521667949569</v>
      </c>
      <c r="AJ87" s="83">
        <f t="shared" si="104"/>
        <v>0</v>
      </c>
      <c r="AK87" s="83">
        <f t="shared" si="104"/>
        <v>0.17637057397207512</v>
      </c>
      <c r="AL87" s="83">
        <f t="shared" si="104"/>
        <v>2.7243582512152025</v>
      </c>
      <c r="AM87" s="83">
        <f t="shared" si="104"/>
        <v>8.829703643004538E-3</v>
      </c>
      <c r="AN87" s="85">
        <f t="shared" si="104"/>
        <v>4.8573832737609776E-2</v>
      </c>
    </row>
    <row r="88" spans="1:40" ht="12" customHeight="1" collapsed="1" x14ac:dyDescent="0.15">
      <c r="A88" s="4"/>
      <c r="B88" s="44" t="s">
        <v>100</v>
      </c>
      <c r="C88" s="86">
        <v>328920</v>
      </c>
      <c r="D88" s="72">
        <v>80797</v>
      </c>
      <c r="E88" s="72">
        <v>2105</v>
      </c>
      <c r="F88" s="72">
        <v>35610</v>
      </c>
      <c r="G88" s="72">
        <v>99239</v>
      </c>
      <c r="H88" s="72">
        <v>106204</v>
      </c>
      <c r="I88" s="72">
        <v>1560</v>
      </c>
      <c r="J88" s="87">
        <v>3405</v>
      </c>
      <c r="K88" s="86">
        <v>328920</v>
      </c>
      <c r="L88" s="88">
        <v>215771</v>
      </c>
      <c r="M88" s="72">
        <v>47247</v>
      </c>
      <c r="N88" s="72">
        <v>0</v>
      </c>
      <c r="O88" s="72">
        <v>3440</v>
      </c>
      <c r="P88" s="72">
        <v>60782</v>
      </c>
      <c r="Q88" s="72">
        <v>302</v>
      </c>
      <c r="R88" s="72">
        <v>1378</v>
      </c>
      <c r="S88" s="20"/>
      <c r="T88" s="72">
        <f>SUM(D88:J88)-C88</f>
        <v>0</v>
      </c>
      <c r="U88" s="72">
        <f>K88-SUM(L88:R88)</f>
        <v>0</v>
      </c>
      <c r="W88" s="54">
        <v>2403112</v>
      </c>
      <c r="X88" s="55">
        <v>2597781</v>
      </c>
      <c r="Y88" s="73">
        <f t="shared" ref="Y88:AN88" si="105">100*(C88/$W88)</f>
        <v>13.687252196318772</v>
      </c>
      <c r="Z88" s="74">
        <f t="shared" si="105"/>
        <v>3.3621820372916451</v>
      </c>
      <c r="AA88" s="74">
        <f t="shared" si="105"/>
        <v>8.7594752138060977E-2</v>
      </c>
      <c r="AB88" s="74">
        <f t="shared" si="105"/>
        <v>1.4818285622975542</v>
      </c>
      <c r="AC88" s="74">
        <f t="shared" si="105"/>
        <v>4.1296036139805388</v>
      </c>
      <c r="AD88" s="74">
        <f t="shared" si="105"/>
        <v>4.4194361311499426</v>
      </c>
      <c r="AE88" s="74">
        <f t="shared" si="105"/>
        <v>6.4915825812529748E-2</v>
      </c>
      <c r="AF88" s="74">
        <f t="shared" si="105"/>
        <v>0.14169127364850245</v>
      </c>
      <c r="AG88" s="73">
        <f t="shared" si="105"/>
        <v>13.687252196318772</v>
      </c>
      <c r="AH88" s="74">
        <f t="shared" si="105"/>
        <v>8.978815802176511</v>
      </c>
      <c r="AI88" s="74">
        <f t="shared" si="105"/>
        <v>1.9660756552337135</v>
      </c>
      <c r="AJ88" s="74">
        <f t="shared" si="105"/>
        <v>0</v>
      </c>
      <c r="AK88" s="74">
        <f t="shared" si="105"/>
        <v>0.14314771845839894</v>
      </c>
      <c r="AL88" s="74">
        <f t="shared" si="105"/>
        <v>2.5293036695751177</v>
      </c>
      <c r="AM88" s="74">
        <f t="shared" si="105"/>
        <v>1.2567038073964094E-2</v>
      </c>
      <c r="AN88" s="75">
        <f t="shared" si="105"/>
        <v>5.7342312801067954E-2</v>
      </c>
    </row>
    <row r="89" spans="1:40" ht="12" hidden="1" customHeight="1" outlineLevel="1" x14ac:dyDescent="0.15">
      <c r="A89" s="4"/>
      <c r="B89" s="44" t="s">
        <v>101</v>
      </c>
      <c r="C89" s="86"/>
      <c r="D89" s="81">
        <v>74889</v>
      </c>
      <c r="E89" s="81">
        <v>2182</v>
      </c>
      <c r="F89" s="81">
        <v>36133</v>
      </c>
      <c r="G89" s="81">
        <v>95441</v>
      </c>
      <c r="H89" s="81">
        <v>106818</v>
      </c>
      <c r="I89" s="81">
        <v>1820</v>
      </c>
      <c r="J89" s="89">
        <v>3218</v>
      </c>
      <c r="K89" s="86"/>
      <c r="L89" s="90">
        <v>222171</v>
      </c>
      <c r="M89" s="81">
        <v>47632</v>
      </c>
      <c r="N89" s="81">
        <v>0</v>
      </c>
      <c r="O89" s="81">
        <v>2734</v>
      </c>
      <c r="P89" s="81">
        <v>46408</v>
      </c>
      <c r="Q89" s="81">
        <v>269</v>
      </c>
      <c r="R89" s="81">
        <v>1288</v>
      </c>
      <c r="S89" s="80"/>
      <c r="T89" s="81"/>
      <c r="U89" s="81"/>
      <c r="W89" s="54">
        <v>2424888</v>
      </c>
      <c r="X89" s="55">
        <v>2639219</v>
      </c>
      <c r="Y89" s="91"/>
      <c r="Z89" s="92">
        <f t="shared" ref="Z89:AF89" si="106">AVERAGE(Z88,Z90)</f>
        <v>3.0907865917590795</v>
      </c>
      <c r="AA89" s="92">
        <f t="shared" si="106"/>
        <v>8.9941859391825654E-2</v>
      </c>
      <c r="AB89" s="92">
        <f t="shared" si="106"/>
        <v>1.4899957852218759</v>
      </c>
      <c r="AC89" s="92">
        <f t="shared" si="106"/>
        <v>3.9375975291636949</v>
      </c>
      <c r="AD89" s="92">
        <f t="shared" si="106"/>
        <v>4.4051981950411054</v>
      </c>
      <c r="AE89" s="92">
        <f t="shared" si="106"/>
        <v>7.4964788597767951E-2</v>
      </c>
      <c r="AF89" s="92">
        <f t="shared" si="106"/>
        <v>0.1327871465458598</v>
      </c>
      <c r="AG89" s="93"/>
      <c r="AH89" s="92">
        <f t="shared" ref="AH89:AN89" si="107">AVERAGE(AH88,AH90)</f>
        <v>9.1604639476300136</v>
      </c>
      <c r="AI89" s="92">
        <f t="shared" si="107"/>
        <v>1.9642927041568625</v>
      </c>
      <c r="AJ89" s="92">
        <f t="shared" si="107"/>
        <v>0</v>
      </c>
      <c r="AK89" s="92">
        <f t="shared" si="107"/>
        <v>0.11299762703048637</v>
      </c>
      <c r="AL89" s="92">
        <f t="shared" si="107"/>
        <v>1.9192781564346348</v>
      </c>
      <c r="AM89" s="92">
        <f t="shared" si="107"/>
        <v>1.108597855020475E-2</v>
      </c>
      <c r="AN89" s="94">
        <f t="shared" si="107"/>
        <v>5.3153481919005464E-2</v>
      </c>
    </row>
    <row r="90" spans="1:40" ht="12" customHeight="1" collapsed="1" x14ac:dyDescent="0.15">
      <c r="A90" s="4"/>
      <c r="B90" s="56" t="s">
        <v>102</v>
      </c>
      <c r="C90" s="68">
        <v>312079</v>
      </c>
      <c r="D90" s="69">
        <v>68981</v>
      </c>
      <c r="E90" s="69">
        <v>2258</v>
      </c>
      <c r="F90" s="69">
        <v>36655</v>
      </c>
      <c r="G90" s="69">
        <v>91642</v>
      </c>
      <c r="H90" s="69">
        <v>107432</v>
      </c>
      <c r="I90" s="69">
        <v>2080</v>
      </c>
      <c r="J90" s="70">
        <v>3031</v>
      </c>
      <c r="K90" s="68">
        <v>312079</v>
      </c>
      <c r="L90" s="71">
        <v>228570</v>
      </c>
      <c r="M90" s="69">
        <v>48016</v>
      </c>
      <c r="N90" s="69">
        <v>0</v>
      </c>
      <c r="O90" s="69">
        <v>2027</v>
      </c>
      <c r="P90" s="69">
        <v>32033</v>
      </c>
      <c r="Q90" s="69">
        <v>235</v>
      </c>
      <c r="R90" s="69">
        <v>1198</v>
      </c>
      <c r="S90" s="98"/>
      <c r="T90" s="72">
        <f>SUM(D90:J90)-C90</f>
        <v>0</v>
      </c>
      <c r="U90" s="72">
        <f>K90-SUM(L90:R90)</f>
        <v>0</v>
      </c>
      <c r="W90" s="57">
        <v>2446663</v>
      </c>
      <c r="X90" s="1">
        <v>2680658</v>
      </c>
      <c r="Y90" s="95">
        <f t="shared" ref="Y90:AN90" si="108">100*(C90/$W90)</f>
        <v>12.755291595123644</v>
      </c>
      <c r="Z90" s="96">
        <f t="shared" si="108"/>
        <v>2.8193911462265135</v>
      </c>
      <c r="AA90" s="96">
        <f t="shared" si="108"/>
        <v>9.2288966645590331E-2</v>
      </c>
      <c r="AB90" s="96">
        <f t="shared" si="108"/>
        <v>1.4981630081461976</v>
      </c>
      <c r="AC90" s="96">
        <f t="shared" si="108"/>
        <v>3.745591444346851</v>
      </c>
      <c r="AD90" s="96">
        <f t="shared" si="108"/>
        <v>4.3909602589322683</v>
      </c>
      <c r="AE90" s="96">
        <f t="shared" si="108"/>
        <v>8.5013751383006153E-2</v>
      </c>
      <c r="AF90" s="96">
        <f t="shared" si="108"/>
        <v>0.12388301944321715</v>
      </c>
      <c r="AG90" s="95">
        <f t="shared" si="108"/>
        <v>12.755291595123644</v>
      </c>
      <c r="AH90" s="96">
        <f t="shared" si="108"/>
        <v>9.342112093083518</v>
      </c>
      <c r="AI90" s="96">
        <f t="shared" si="108"/>
        <v>1.9625097530800113</v>
      </c>
      <c r="AJ90" s="96">
        <f t="shared" si="108"/>
        <v>0</v>
      </c>
      <c r="AK90" s="96">
        <f t="shared" si="108"/>
        <v>8.2847535602573796E-2</v>
      </c>
      <c r="AL90" s="96">
        <f t="shared" si="108"/>
        <v>1.309252643294152</v>
      </c>
      <c r="AM90" s="96">
        <f t="shared" si="108"/>
        <v>9.6049190264454066E-3</v>
      </c>
      <c r="AN90" s="97">
        <f t="shared" si="108"/>
        <v>4.8964651036942974E-2</v>
      </c>
    </row>
    <row r="91" spans="1:40" ht="12" hidden="1" customHeight="1" outlineLevel="1" x14ac:dyDescent="0.15">
      <c r="A91" s="4"/>
      <c r="B91" s="58" t="s">
        <v>103</v>
      </c>
      <c r="C91" s="76"/>
      <c r="D91" s="77">
        <v>66236</v>
      </c>
      <c r="E91" s="77">
        <v>2298</v>
      </c>
      <c r="F91" s="77">
        <v>36200</v>
      </c>
      <c r="G91" s="77">
        <v>74265</v>
      </c>
      <c r="H91" s="77">
        <v>103669</v>
      </c>
      <c r="I91" s="77">
        <v>1824</v>
      </c>
      <c r="J91" s="78">
        <v>2845</v>
      </c>
      <c r="K91" s="76"/>
      <c r="L91" s="79">
        <v>212785</v>
      </c>
      <c r="M91" s="77">
        <v>48179</v>
      </c>
      <c r="N91" s="77">
        <v>0</v>
      </c>
      <c r="O91" s="77">
        <v>1952</v>
      </c>
      <c r="P91" s="77">
        <v>23077</v>
      </c>
      <c r="Q91" s="77">
        <v>221</v>
      </c>
      <c r="R91" s="77">
        <v>1122</v>
      </c>
      <c r="S91" s="80"/>
      <c r="T91" s="81"/>
      <c r="U91" s="81"/>
      <c r="W91" s="49">
        <v>2460564</v>
      </c>
      <c r="X91" s="50">
        <v>2640200</v>
      </c>
      <c r="Y91" s="82"/>
      <c r="Z91" s="83">
        <f t="shared" ref="Z91:AF91" si="109">AVERAGE(Z90,Z92)</f>
        <v>2.6917064705087697</v>
      </c>
      <c r="AA91" s="83">
        <f t="shared" si="109"/>
        <v>9.3333953589188501E-2</v>
      </c>
      <c r="AB91" s="83">
        <f t="shared" si="109"/>
        <v>1.470836071981513</v>
      </c>
      <c r="AC91" s="83">
        <f t="shared" si="109"/>
        <v>3.0214766785466898</v>
      </c>
      <c r="AD91" s="83">
        <f t="shared" si="109"/>
        <v>4.212794646780651</v>
      </c>
      <c r="AE91" s="83">
        <f t="shared" si="109"/>
        <v>7.4148253486727017E-2</v>
      </c>
      <c r="AF91" s="83">
        <f t="shared" si="109"/>
        <v>0.11563290956685457</v>
      </c>
      <c r="AG91" s="84"/>
      <c r="AH91" s="83">
        <f t="shared" ref="AH91:AN91" si="110">AVERAGE(AH90,AH92)</f>
        <v>8.6489446398149674</v>
      </c>
      <c r="AI91" s="83">
        <f t="shared" si="110"/>
        <v>1.9573721988111741</v>
      </c>
      <c r="AJ91" s="83">
        <f t="shared" si="110"/>
        <v>0</v>
      </c>
      <c r="AK91" s="83">
        <f t="shared" si="110"/>
        <v>7.9324767240747884E-2</v>
      </c>
      <c r="AL91" s="83">
        <f t="shared" si="110"/>
        <v>0.93974199137813041</v>
      </c>
      <c r="AM91" s="83">
        <f t="shared" si="110"/>
        <v>8.9620790574576319E-3</v>
      </c>
      <c r="AN91" s="85">
        <f t="shared" si="110"/>
        <v>4.5583308157915663E-2</v>
      </c>
    </row>
    <row r="92" spans="1:40" ht="12" customHeight="1" collapsed="1" x14ac:dyDescent="0.15">
      <c r="A92" s="4"/>
      <c r="B92" s="44" t="s">
        <v>104</v>
      </c>
      <c r="C92" s="86">
        <v>262589</v>
      </c>
      <c r="D92" s="72">
        <v>63490</v>
      </c>
      <c r="E92" s="72">
        <v>2337</v>
      </c>
      <c r="F92" s="72">
        <v>35744</v>
      </c>
      <c r="G92" s="72">
        <v>56887</v>
      </c>
      <c r="H92" s="72">
        <v>99905</v>
      </c>
      <c r="I92" s="72">
        <v>1567</v>
      </c>
      <c r="J92" s="87">
        <v>2659</v>
      </c>
      <c r="K92" s="86">
        <v>262589</v>
      </c>
      <c r="L92" s="88">
        <v>197000</v>
      </c>
      <c r="M92" s="72">
        <v>48341</v>
      </c>
      <c r="N92" s="72">
        <v>0</v>
      </c>
      <c r="O92" s="72">
        <v>1877</v>
      </c>
      <c r="P92" s="72">
        <v>14120</v>
      </c>
      <c r="Q92" s="72">
        <v>206</v>
      </c>
      <c r="R92" s="72">
        <v>1045</v>
      </c>
      <c r="S92" s="20"/>
      <c r="T92" s="72">
        <f>SUM(D92:J92)-C92</f>
        <v>0</v>
      </c>
      <c r="U92" s="72">
        <f>K92-SUM(L92:R92)</f>
        <v>0</v>
      </c>
      <c r="W92" s="54">
        <v>2476188</v>
      </c>
      <c r="X92" s="55">
        <v>2640200</v>
      </c>
      <c r="Y92" s="73">
        <f t="shared" ref="Y92:AN92" si="111">100*(C92/$W92)</f>
        <v>10.604566373797143</v>
      </c>
      <c r="Z92" s="74">
        <f t="shared" si="111"/>
        <v>2.5640217947910258</v>
      </c>
      <c r="AA92" s="74">
        <f t="shared" si="111"/>
        <v>9.4378940532786684E-2</v>
      </c>
      <c r="AB92" s="74">
        <f t="shared" si="111"/>
        <v>1.4435091358168282</v>
      </c>
      <c r="AC92" s="74">
        <f t="shared" si="111"/>
        <v>2.2973619127465281</v>
      </c>
      <c r="AD92" s="74">
        <f t="shared" si="111"/>
        <v>4.0346290346290345</v>
      </c>
      <c r="AE92" s="74">
        <f t="shared" si="111"/>
        <v>6.3282755590447895E-2</v>
      </c>
      <c r="AF92" s="74">
        <f t="shared" si="111"/>
        <v>0.107382799690492</v>
      </c>
      <c r="AG92" s="73">
        <f t="shared" si="111"/>
        <v>10.604566373797143</v>
      </c>
      <c r="AH92" s="74">
        <f t="shared" si="111"/>
        <v>7.9557771865464169</v>
      </c>
      <c r="AI92" s="74">
        <f t="shared" si="111"/>
        <v>1.9522346445423369</v>
      </c>
      <c r="AJ92" s="74">
        <f t="shared" si="111"/>
        <v>0</v>
      </c>
      <c r="AK92" s="74">
        <f t="shared" si="111"/>
        <v>7.5801998878921958E-2</v>
      </c>
      <c r="AL92" s="74">
        <f t="shared" si="111"/>
        <v>0.57023133946210869</v>
      </c>
      <c r="AM92" s="74">
        <f t="shared" si="111"/>
        <v>8.3192390884698573E-3</v>
      </c>
      <c r="AN92" s="75">
        <f t="shared" si="111"/>
        <v>4.2201965278888351E-2</v>
      </c>
    </row>
    <row r="93" spans="1:40" ht="12" hidden="1" customHeight="1" outlineLevel="1" x14ac:dyDescent="0.15">
      <c r="A93" s="4"/>
      <c r="B93" s="44" t="s">
        <v>105</v>
      </c>
      <c r="C93" s="86"/>
      <c r="D93" s="81">
        <v>68081</v>
      </c>
      <c r="E93" s="81">
        <v>2404</v>
      </c>
      <c r="F93" s="81">
        <v>35022</v>
      </c>
      <c r="G93" s="81">
        <v>47805</v>
      </c>
      <c r="H93" s="81">
        <v>115774</v>
      </c>
      <c r="I93" s="81">
        <v>1319</v>
      </c>
      <c r="J93" s="89">
        <v>2455</v>
      </c>
      <c r="K93" s="86"/>
      <c r="L93" s="90">
        <v>205549</v>
      </c>
      <c r="M93" s="81">
        <v>48558</v>
      </c>
      <c r="N93" s="81">
        <v>0</v>
      </c>
      <c r="O93" s="81">
        <v>2218</v>
      </c>
      <c r="P93" s="81">
        <v>15369</v>
      </c>
      <c r="Q93" s="81">
        <v>153</v>
      </c>
      <c r="R93" s="81">
        <v>1014</v>
      </c>
      <c r="S93" s="80"/>
      <c r="T93" s="81"/>
      <c r="U93" s="81"/>
      <c r="W93" s="54">
        <v>2491812</v>
      </c>
      <c r="X93" s="55">
        <v>2640200</v>
      </c>
      <c r="Y93" s="91"/>
      <c r="Z93" s="92">
        <f t="shared" ref="Z93:AF93" si="112">AVERAGE(Z92,Z94)</f>
        <v>2.7311406059902685</v>
      </c>
      <c r="AA93" s="92">
        <f t="shared" si="112"/>
        <v>9.6462911343254326E-2</v>
      </c>
      <c r="AB93" s="92">
        <f t="shared" si="112"/>
        <v>1.4057201805900537</v>
      </c>
      <c r="AC93" s="92">
        <f t="shared" si="112"/>
        <v>1.9208442339205276</v>
      </c>
      <c r="AD93" s="92">
        <f t="shared" si="112"/>
        <v>4.6423466218228677</v>
      </c>
      <c r="AE93" s="92">
        <f t="shared" si="112"/>
        <v>5.2997855089160856E-2</v>
      </c>
      <c r="AF93" s="92">
        <f t="shared" si="112"/>
        <v>9.8557948782088262E-2</v>
      </c>
      <c r="AG93" s="93"/>
      <c r="AH93" s="92">
        <f t="shared" ref="AH93:AN93" si="113">AVERAGE(AH92,AH94)</f>
        <v>8.2471301611537058</v>
      </c>
      <c r="AI93" s="92">
        <f t="shared" si="113"/>
        <v>1.9487044590914104</v>
      </c>
      <c r="AJ93" s="92">
        <f t="shared" si="113"/>
        <v>0</v>
      </c>
      <c r="AK93" s="92">
        <f t="shared" si="113"/>
        <v>8.8909280408546537E-2</v>
      </c>
      <c r="AL93" s="92">
        <f t="shared" si="113"/>
        <v>0.61649002983436307</v>
      </c>
      <c r="AM93" s="92">
        <f t="shared" si="113"/>
        <v>6.1536883858723627E-3</v>
      </c>
      <c r="AN93" s="94">
        <f t="shared" si="113"/>
        <v>4.0682738664323773E-2</v>
      </c>
    </row>
    <row r="94" spans="1:40" ht="12" customHeight="1" collapsed="1" x14ac:dyDescent="0.15">
      <c r="A94" s="4"/>
      <c r="B94" s="56" t="s">
        <v>106</v>
      </c>
      <c r="C94" s="68">
        <v>283129</v>
      </c>
      <c r="D94" s="69">
        <v>72672</v>
      </c>
      <c r="E94" s="69">
        <v>2471</v>
      </c>
      <c r="F94" s="69">
        <v>34300</v>
      </c>
      <c r="G94" s="69">
        <v>38723</v>
      </c>
      <c r="H94" s="69">
        <v>131642</v>
      </c>
      <c r="I94" s="69">
        <v>1071</v>
      </c>
      <c r="J94" s="70">
        <v>2250</v>
      </c>
      <c r="K94" s="68">
        <v>283129</v>
      </c>
      <c r="L94" s="71">
        <v>214097</v>
      </c>
      <c r="M94" s="69">
        <v>48774</v>
      </c>
      <c r="N94" s="69">
        <v>0</v>
      </c>
      <c r="O94" s="69">
        <v>2558</v>
      </c>
      <c r="P94" s="69">
        <v>16618</v>
      </c>
      <c r="Q94" s="69">
        <v>100</v>
      </c>
      <c r="R94" s="69">
        <v>982</v>
      </c>
      <c r="S94" s="20"/>
      <c r="T94" s="72">
        <f>SUM(D94:J94)-C94</f>
        <v>0</v>
      </c>
      <c r="U94" s="72">
        <f>K94-SUM(L94:R94)</f>
        <v>0</v>
      </c>
      <c r="W94" s="57">
        <v>2507436</v>
      </c>
      <c r="X94" s="1">
        <v>2640200</v>
      </c>
      <c r="Y94" s="95">
        <f t="shared" ref="Y94:AN94" si="114">100*(C94/$W94)</f>
        <v>11.291574341279299</v>
      </c>
      <c r="Z94" s="96">
        <f t="shared" si="114"/>
        <v>2.8982594171895117</v>
      </c>
      <c r="AA94" s="96">
        <f t="shared" si="114"/>
        <v>9.8546882153721968E-2</v>
      </c>
      <c r="AB94" s="96">
        <f t="shared" si="114"/>
        <v>1.3679312253632794</v>
      </c>
      <c r="AC94" s="96">
        <f t="shared" si="114"/>
        <v>1.5443265550945269</v>
      </c>
      <c r="AD94" s="96">
        <f t="shared" si="114"/>
        <v>5.2500642090167009</v>
      </c>
      <c r="AE94" s="96">
        <f t="shared" si="114"/>
        <v>4.2712954587873823E-2</v>
      </c>
      <c r="AF94" s="96">
        <f t="shared" si="114"/>
        <v>8.9733097873684511E-2</v>
      </c>
      <c r="AG94" s="95">
        <f t="shared" si="114"/>
        <v>11.291574341279299</v>
      </c>
      <c r="AH94" s="96">
        <f t="shared" si="114"/>
        <v>8.5384831357609929</v>
      </c>
      <c r="AI94" s="96">
        <f t="shared" si="114"/>
        <v>1.9451742736404838</v>
      </c>
      <c r="AJ94" s="96">
        <f t="shared" si="114"/>
        <v>0</v>
      </c>
      <c r="AK94" s="96">
        <f t="shared" si="114"/>
        <v>0.1020165619381711</v>
      </c>
      <c r="AL94" s="96">
        <f t="shared" si="114"/>
        <v>0.66274872020661746</v>
      </c>
      <c r="AM94" s="96">
        <f t="shared" si="114"/>
        <v>3.9881376832748673E-3</v>
      </c>
      <c r="AN94" s="97">
        <f t="shared" si="114"/>
        <v>3.9163512049759201E-2</v>
      </c>
    </row>
    <row r="95" spans="1:40" ht="12" hidden="1" customHeight="1" outlineLevel="1" x14ac:dyDescent="0.15">
      <c r="A95" s="4"/>
      <c r="B95" s="58" t="s">
        <v>107</v>
      </c>
      <c r="C95" s="76"/>
      <c r="D95" s="77">
        <v>76888</v>
      </c>
      <c r="E95" s="77">
        <v>2561</v>
      </c>
      <c r="F95" s="77">
        <v>33234</v>
      </c>
      <c r="G95" s="77">
        <v>32924</v>
      </c>
      <c r="H95" s="77">
        <v>127272</v>
      </c>
      <c r="I95" s="77">
        <v>891</v>
      </c>
      <c r="J95" s="78">
        <v>2067</v>
      </c>
      <c r="K95" s="76"/>
      <c r="L95" s="79">
        <v>205030</v>
      </c>
      <c r="M95" s="77">
        <v>48885</v>
      </c>
      <c r="N95" s="77">
        <v>0</v>
      </c>
      <c r="O95" s="77">
        <v>2902</v>
      </c>
      <c r="P95" s="77">
        <v>18088</v>
      </c>
      <c r="Q95" s="77">
        <v>123</v>
      </c>
      <c r="R95" s="77">
        <v>807</v>
      </c>
      <c r="S95" s="80"/>
      <c r="T95" s="81"/>
      <c r="U95" s="81"/>
      <c r="W95" s="49">
        <v>2516701</v>
      </c>
      <c r="X95" s="50">
        <v>2552800</v>
      </c>
      <c r="Y95" s="82"/>
      <c r="Z95" s="83">
        <f t="shared" ref="Z95:AF95" si="115">AVERAGE(Z94,Z96)</f>
        <v>3.0518075636864195</v>
      </c>
      <c r="AA95" s="83">
        <f t="shared" si="115"/>
        <v>0.10165990019487142</v>
      </c>
      <c r="AB95" s="83">
        <f t="shared" si="115"/>
        <v>1.319618283541331</v>
      </c>
      <c r="AC95" s="83">
        <f t="shared" si="115"/>
        <v>1.3081808948901652</v>
      </c>
      <c r="AD95" s="83">
        <f t="shared" si="115"/>
        <v>5.0537007572890813</v>
      </c>
      <c r="AE95" s="83">
        <f t="shared" si="115"/>
        <v>3.5386800181069086E-2</v>
      </c>
      <c r="AF95" s="83">
        <f t="shared" si="115"/>
        <v>8.2076546114968868E-2</v>
      </c>
      <c r="AG95" s="84"/>
      <c r="AH95" s="83">
        <f t="shared" ref="AH95:AN95" si="116">AVERAGE(AH94,AH96)</f>
        <v>8.1416699677834306</v>
      </c>
      <c r="AI95" s="83">
        <f t="shared" si="116"/>
        <v>1.9407979821412675</v>
      </c>
      <c r="AJ95" s="83">
        <f t="shared" si="116"/>
        <v>0</v>
      </c>
      <c r="AK95" s="83">
        <f t="shared" si="116"/>
        <v>0.11515254588687576</v>
      </c>
      <c r="AL95" s="83">
        <f t="shared" si="116"/>
        <v>0.71786035309842311</v>
      </c>
      <c r="AM95" s="83">
        <f t="shared" si="116"/>
        <v>4.8791774916674309E-3</v>
      </c>
      <c r="AN95" s="85">
        <f t="shared" si="116"/>
        <v>3.2070719496242329E-2</v>
      </c>
    </row>
    <row r="96" spans="1:40" ht="12" customHeight="1" collapsed="1" x14ac:dyDescent="0.15">
      <c r="A96" s="4"/>
      <c r="B96" s="44" t="s">
        <v>108</v>
      </c>
      <c r="C96" s="86">
        <v>268541</v>
      </c>
      <c r="D96" s="72">
        <v>81103</v>
      </c>
      <c r="E96" s="72">
        <v>2651</v>
      </c>
      <c r="F96" s="72">
        <v>32167</v>
      </c>
      <c r="G96" s="72">
        <v>27125</v>
      </c>
      <c r="H96" s="72">
        <v>122902</v>
      </c>
      <c r="I96" s="72">
        <v>710</v>
      </c>
      <c r="J96" s="87">
        <v>1883</v>
      </c>
      <c r="K96" s="86">
        <v>268541</v>
      </c>
      <c r="L96" s="88">
        <v>195963</v>
      </c>
      <c r="M96" s="72">
        <v>48996</v>
      </c>
      <c r="N96" s="72">
        <v>0</v>
      </c>
      <c r="O96" s="72">
        <v>3246</v>
      </c>
      <c r="P96" s="72">
        <v>19558</v>
      </c>
      <c r="Q96" s="72">
        <v>146</v>
      </c>
      <c r="R96" s="72">
        <v>632</v>
      </c>
      <c r="S96" s="20"/>
      <c r="T96" s="72">
        <f>SUM(D96:J96)-C96</f>
        <v>0</v>
      </c>
      <c r="U96" s="72">
        <f>K96-SUM(L96:R96)</f>
        <v>0</v>
      </c>
      <c r="W96" s="54">
        <v>2530234</v>
      </c>
      <c r="X96" s="55">
        <v>2552800</v>
      </c>
      <c r="Y96" s="73">
        <f t="shared" ref="Y96:AN96" si="117">100*(C96/$W96)</f>
        <v>10.613287150516513</v>
      </c>
      <c r="Z96" s="74">
        <f t="shared" si="117"/>
        <v>3.2053557101833268</v>
      </c>
      <c r="AA96" s="74">
        <f t="shared" si="117"/>
        <v>0.10477291823602086</v>
      </c>
      <c r="AB96" s="74">
        <f t="shared" si="117"/>
        <v>1.2713053417193825</v>
      </c>
      <c r="AC96" s="74">
        <f t="shared" si="117"/>
        <v>1.0720352346858038</v>
      </c>
      <c r="AD96" s="74">
        <f t="shared" si="117"/>
        <v>4.8573373055614617</v>
      </c>
      <c r="AE96" s="74">
        <f t="shared" si="117"/>
        <v>2.8060645774264356E-2</v>
      </c>
      <c r="AF96" s="74">
        <f t="shared" si="117"/>
        <v>7.4419994356253211E-2</v>
      </c>
      <c r="AG96" s="73">
        <f t="shared" si="117"/>
        <v>10.613287150516513</v>
      </c>
      <c r="AH96" s="74">
        <f t="shared" si="117"/>
        <v>7.7448567998058673</v>
      </c>
      <c r="AI96" s="74">
        <f t="shared" si="117"/>
        <v>1.9364216906420513</v>
      </c>
      <c r="AJ96" s="74">
        <f t="shared" si="117"/>
        <v>0</v>
      </c>
      <c r="AK96" s="74">
        <f t="shared" si="117"/>
        <v>0.12828852983558042</v>
      </c>
      <c r="AL96" s="74">
        <f t="shared" si="117"/>
        <v>0.77297198599022865</v>
      </c>
      <c r="AM96" s="74">
        <f t="shared" si="117"/>
        <v>5.7702173000599944E-3</v>
      </c>
      <c r="AN96" s="75">
        <f t="shared" si="117"/>
        <v>2.4977926942725454E-2</v>
      </c>
    </row>
    <row r="97" spans="1:40" ht="12" hidden="1" customHeight="1" outlineLevel="1" x14ac:dyDescent="0.15">
      <c r="A97" s="4"/>
      <c r="B97" s="44" t="s">
        <v>109</v>
      </c>
      <c r="C97" s="86"/>
      <c r="D97" s="81">
        <v>95744</v>
      </c>
      <c r="E97" s="81">
        <v>2707</v>
      </c>
      <c r="F97" s="81">
        <v>32397</v>
      </c>
      <c r="G97" s="81">
        <v>27938</v>
      </c>
      <c r="H97" s="81">
        <v>123274</v>
      </c>
      <c r="I97" s="81">
        <v>724</v>
      </c>
      <c r="J97" s="89">
        <v>1689</v>
      </c>
      <c r="K97" s="86"/>
      <c r="L97" s="90">
        <v>214029</v>
      </c>
      <c r="M97" s="81">
        <v>49172</v>
      </c>
      <c r="N97" s="81">
        <v>0</v>
      </c>
      <c r="O97" s="81">
        <v>3305</v>
      </c>
      <c r="P97" s="81">
        <v>17243</v>
      </c>
      <c r="Q97" s="81">
        <v>109</v>
      </c>
      <c r="R97" s="81">
        <v>615</v>
      </c>
      <c r="S97" s="80"/>
      <c r="T97" s="81"/>
      <c r="U97" s="81"/>
      <c r="W97" s="54">
        <v>2543766</v>
      </c>
      <c r="X97" s="55">
        <v>2552800</v>
      </c>
      <c r="Y97" s="91"/>
      <c r="Z97" s="92">
        <f t="shared" ref="Z97:AF97" si="118">AVERAGE(Z96,Z98)</f>
        <v>3.7608924400893509</v>
      </c>
      <c r="AA97" s="92">
        <f t="shared" si="118"/>
        <v>0.10638874825197561</v>
      </c>
      <c r="AB97" s="92">
        <f t="shared" si="118"/>
        <v>1.2735522672698099</v>
      </c>
      <c r="AC97" s="92">
        <f t="shared" si="118"/>
        <v>1.0981536835596408</v>
      </c>
      <c r="AD97" s="92">
        <f t="shared" si="118"/>
        <v>4.8461802538879928</v>
      </c>
      <c r="AE97" s="92">
        <f t="shared" si="118"/>
        <v>2.8459609411703609E-2</v>
      </c>
      <c r="AF97" s="92">
        <f t="shared" si="118"/>
        <v>6.644005592370153E-2</v>
      </c>
      <c r="AG97" s="93"/>
      <c r="AH97" s="92">
        <f t="shared" ref="AH97:AN97" si="119">AVERAGE(AH96,AH98)</f>
        <v>8.4103021487293326</v>
      </c>
      <c r="AI97" s="92">
        <f t="shared" si="119"/>
        <v>1.9330569583488726</v>
      </c>
      <c r="AJ97" s="92">
        <f t="shared" si="119"/>
        <v>0</v>
      </c>
      <c r="AK97" s="92">
        <f t="shared" si="119"/>
        <v>0.12991678506502369</v>
      </c>
      <c r="AL97" s="92">
        <f t="shared" si="119"/>
        <v>0.67833688723939312</v>
      </c>
      <c r="AM97" s="92">
        <f t="shared" si="119"/>
        <v>4.2928439207198929E-3</v>
      </c>
      <c r="AN97" s="94">
        <f t="shared" si="119"/>
        <v>2.4161435090833114E-2</v>
      </c>
    </row>
    <row r="98" spans="1:40" ht="12" customHeight="1" collapsed="1" x14ac:dyDescent="0.15">
      <c r="A98" s="4"/>
      <c r="B98" s="56" t="s">
        <v>110</v>
      </c>
      <c r="C98" s="68">
        <v>300402</v>
      </c>
      <c r="D98" s="69">
        <v>110384</v>
      </c>
      <c r="E98" s="69">
        <v>2762</v>
      </c>
      <c r="F98" s="69">
        <v>32626</v>
      </c>
      <c r="G98" s="69">
        <v>28751</v>
      </c>
      <c r="H98" s="69">
        <v>123646</v>
      </c>
      <c r="I98" s="69">
        <v>738</v>
      </c>
      <c r="J98" s="70">
        <v>1495</v>
      </c>
      <c r="K98" s="68">
        <v>300402</v>
      </c>
      <c r="L98" s="71">
        <v>232094</v>
      </c>
      <c r="M98" s="69">
        <v>49348</v>
      </c>
      <c r="N98" s="69">
        <v>0</v>
      </c>
      <c r="O98" s="69">
        <v>3364</v>
      </c>
      <c r="P98" s="69">
        <v>14927</v>
      </c>
      <c r="Q98" s="69">
        <v>72</v>
      </c>
      <c r="R98" s="69">
        <v>597</v>
      </c>
      <c r="S98" s="20"/>
      <c r="T98" s="72">
        <f>SUM(D98:J98)-C98</f>
        <v>0</v>
      </c>
      <c r="U98" s="72">
        <f>K98-SUM(L98:R98)</f>
        <v>0</v>
      </c>
      <c r="W98" s="57">
        <v>2557299</v>
      </c>
      <c r="X98" s="1">
        <v>2552800</v>
      </c>
      <c r="Y98" s="95">
        <f t="shared" ref="Y98:AN98" si="120">100*(C98/$W98)</f>
        <v>11.746846966271836</v>
      </c>
      <c r="Z98" s="96">
        <f t="shared" si="120"/>
        <v>4.3164291699953745</v>
      </c>
      <c r="AA98" s="96">
        <f t="shared" si="120"/>
        <v>0.10800457826793035</v>
      </c>
      <c r="AB98" s="96">
        <f t="shared" si="120"/>
        <v>1.2757991928202372</v>
      </c>
      <c r="AC98" s="96">
        <f t="shared" si="120"/>
        <v>1.1242721324334777</v>
      </c>
      <c r="AD98" s="96">
        <f t="shared" si="120"/>
        <v>4.8350232022145239</v>
      </c>
      <c r="AE98" s="96">
        <f t="shared" si="120"/>
        <v>2.8858573049142862E-2</v>
      </c>
      <c r="AF98" s="96">
        <f t="shared" si="120"/>
        <v>5.8460117491149842E-2</v>
      </c>
      <c r="AG98" s="95">
        <f t="shared" si="120"/>
        <v>11.746846966271836</v>
      </c>
      <c r="AH98" s="96">
        <f t="shared" si="120"/>
        <v>9.075747497652797</v>
      </c>
      <c r="AI98" s="96">
        <f t="shared" si="120"/>
        <v>1.9296922260556939</v>
      </c>
      <c r="AJ98" s="96">
        <f t="shared" si="120"/>
        <v>0</v>
      </c>
      <c r="AK98" s="96">
        <f t="shared" si="120"/>
        <v>0.13154504029446693</v>
      </c>
      <c r="AL98" s="96">
        <f t="shared" si="120"/>
        <v>0.58370178848855758</v>
      </c>
      <c r="AM98" s="96">
        <f t="shared" si="120"/>
        <v>2.8154705413797917E-3</v>
      </c>
      <c r="AN98" s="97">
        <f t="shared" si="120"/>
        <v>2.3344943238940773E-2</v>
      </c>
    </row>
    <row r="99" spans="1:40" ht="12" hidden="1" customHeight="1" outlineLevel="1" x14ac:dyDescent="0.15">
      <c r="A99" s="4"/>
      <c r="B99" s="58" t="s">
        <v>111</v>
      </c>
      <c r="C99" s="76"/>
      <c r="D99" s="77">
        <v>113081</v>
      </c>
      <c r="E99" s="77">
        <v>2775</v>
      </c>
      <c r="F99" s="77">
        <v>27419</v>
      </c>
      <c r="G99" s="77">
        <v>24856</v>
      </c>
      <c r="H99" s="77">
        <v>121206</v>
      </c>
      <c r="I99" s="77">
        <v>733</v>
      </c>
      <c r="J99" s="78">
        <v>1311</v>
      </c>
      <c r="K99" s="76"/>
      <c r="L99" s="79">
        <v>221380</v>
      </c>
      <c r="M99" s="77">
        <v>49392</v>
      </c>
      <c r="N99" s="77">
        <v>0</v>
      </c>
      <c r="O99" s="77">
        <v>4059</v>
      </c>
      <c r="P99" s="77">
        <v>15972</v>
      </c>
      <c r="Q99" s="77">
        <v>137</v>
      </c>
      <c r="R99" s="77">
        <v>441</v>
      </c>
      <c r="S99" s="80"/>
      <c r="T99" s="81"/>
      <c r="U99" s="81"/>
      <c r="W99" s="49">
        <v>2602492</v>
      </c>
      <c r="X99" s="50">
        <v>2878975</v>
      </c>
      <c r="Y99" s="82"/>
      <c r="Z99" s="83">
        <f t="shared" ref="Z99:AF99" si="121">AVERAGE(Z98,Z100)</f>
        <v>4.3305287017277916</v>
      </c>
      <c r="AA99" s="83">
        <f t="shared" si="121"/>
        <v>0.10631329872519253</v>
      </c>
      <c r="AB99" s="83">
        <f t="shared" si="121"/>
        <v>1.0546427219591685</v>
      </c>
      <c r="AC99" s="83">
        <f t="shared" si="121"/>
        <v>0.95542554686297865</v>
      </c>
      <c r="AD99" s="83">
        <f t="shared" si="121"/>
        <v>4.6458893106130432</v>
      </c>
      <c r="AE99" s="83">
        <f t="shared" si="121"/>
        <v>2.808868931596796E-2</v>
      </c>
      <c r="AF99" s="83">
        <f t="shared" si="121"/>
        <v>5.0375864989948393E-2</v>
      </c>
      <c r="AG99" s="84"/>
      <c r="AH99" s="83">
        <f t="shared" ref="AH99:AN99" si="122">AVERAGE(AH98,AH100)</f>
        <v>8.490563431586768</v>
      </c>
      <c r="AI99" s="83">
        <f t="shared" si="122"/>
        <v>1.8923908616441758</v>
      </c>
      <c r="AJ99" s="83">
        <f t="shared" si="122"/>
        <v>0</v>
      </c>
      <c r="AK99" s="83">
        <f t="shared" si="122"/>
        <v>0.15497142244160034</v>
      </c>
      <c r="AL99" s="83">
        <f t="shared" si="122"/>
        <v>0.61113943449317265</v>
      </c>
      <c r="AM99" s="83">
        <f t="shared" si="122"/>
        <v>5.1790813710617398E-3</v>
      </c>
      <c r="AN99" s="85">
        <f t="shared" si="122"/>
        <v>1.701990265731106E-2</v>
      </c>
    </row>
    <row r="100" spans="1:40" ht="12" customHeight="1" collapsed="1" x14ac:dyDescent="0.15">
      <c r="A100" s="4"/>
      <c r="B100" s="44" t="s">
        <v>112</v>
      </c>
      <c r="C100" s="86">
        <v>282357</v>
      </c>
      <c r="D100" s="72">
        <v>115777</v>
      </c>
      <c r="E100" s="72">
        <v>2788</v>
      </c>
      <c r="F100" s="72">
        <v>22211</v>
      </c>
      <c r="G100" s="72">
        <v>20961</v>
      </c>
      <c r="H100" s="72">
        <v>118765</v>
      </c>
      <c r="I100" s="72">
        <v>728</v>
      </c>
      <c r="J100" s="87">
        <v>1127</v>
      </c>
      <c r="K100" s="86">
        <v>282357</v>
      </c>
      <c r="L100" s="88">
        <v>210665</v>
      </c>
      <c r="M100" s="72">
        <v>49435</v>
      </c>
      <c r="N100" s="72">
        <v>0</v>
      </c>
      <c r="O100" s="72">
        <v>4754</v>
      </c>
      <c r="P100" s="72">
        <v>17017</v>
      </c>
      <c r="Q100" s="72">
        <v>201</v>
      </c>
      <c r="R100" s="72">
        <v>285</v>
      </c>
      <c r="S100" s="20"/>
      <c r="T100" s="72">
        <f>SUM(D100:J100)-C100</f>
        <v>0</v>
      </c>
      <c r="U100" s="72">
        <f>K100-SUM(L100:R100)</f>
        <v>0</v>
      </c>
      <c r="W100" s="54">
        <v>2664831</v>
      </c>
      <c r="X100" s="55">
        <v>2914525</v>
      </c>
      <c r="Y100" s="73">
        <f t="shared" ref="Y100:AN100" si="123">100*(C100/$W100)</f>
        <v>10.595681302116343</v>
      </c>
      <c r="Z100" s="74">
        <f t="shared" si="123"/>
        <v>4.3446282334602087</v>
      </c>
      <c r="AA100" s="74">
        <f t="shared" si="123"/>
        <v>0.10462201918245471</v>
      </c>
      <c r="AB100" s="74">
        <f t="shared" si="123"/>
        <v>0.83348625109809971</v>
      </c>
      <c r="AC100" s="74">
        <f t="shared" si="123"/>
        <v>0.78657896129247973</v>
      </c>
      <c r="AD100" s="74">
        <f t="shared" si="123"/>
        <v>4.4567554190115617</v>
      </c>
      <c r="AE100" s="74">
        <f t="shared" si="123"/>
        <v>2.7318805582793055E-2</v>
      </c>
      <c r="AF100" s="74">
        <f t="shared" si="123"/>
        <v>4.2291612488746938E-2</v>
      </c>
      <c r="AG100" s="73">
        <f t="shared" si="123"/>
        <v>10.595681302116343</v>
      </c>
      <c r="AH100" s="74">
        <f t="shared" si="123"/>
        <v>7.9053793655207398</v>
      </c>
      <c r="AI100" s="74">
        <f t="shared" si="123"/>
        <v>1.8550894972326575</v>
      </c>
      <c r="AJ100" s="74">
        <f t="shared" si="123"/>
        <v>0</v>
      </c>
      <c r="AK100" s="74">
        <f t="shared" si="123"/>
        <v>0.17839780458873378</v>
      </c>
      <c r="AL100" s="74">
        <f t="shared" si="123"/>
        <v>0.63857708049778772</v>
      </c>
      <c r="AM100" s="74">
        <f t="shared" si="123"/>
        <v>7.5426922007436874E-3</v>
      </c>
      <c r="AN100" s="75">
        <f t="shared" si="123"/>
        <v>1.0694862075681348E-2</v>
      </c>
    </row>
    <row r="101" spans="1:40" ht="12" hidden="1" customHeight="1" outlineLevel="1" x14ac:dyDescent="0.15">
      <c r="A101" s="4"/>
      <c r="B101" s="44" t="s">
        <v>113</v>
      </c>
      <c r="C101" s="86"/>
      <c r="D101" s="81">
        <v>118556</v>
      </c>
      <c r="E101" s="81">
        <v>2809</v>
      </c>
      <c r="F101" s="81">
        <v>24874</v>
      </c>
      <c r="G101" s="81">
        <v>27056</v>
      </c>
      <c r="H101" s="81">
        <v>115742</v>
      </c>
      <c r="I101" s="81">
        <v>734</v>
      </c>
      <c r="J101" s="89">
        <v>941</v>
      </c>
      <c r="K101" s="86"/>
      <c r="L101" s="90">
        <v>221793</v>
      </c>
      <c r="M101" s="81">
        <v>49561</v>
      </c>
      <c r="N101" s="81">
        <v>0</v>
      </c>
      <c r="O101" s="81">
        <v>4111</v>
      </c>
      <c r="P101" s="81">
        <v>14841</v>
      </c>
      <c r="Q101" s="81">
        <v>130</v>
      </c>
      <c r="R101" s="81">
        <v>276</v>
      </c>
      <c r="S101" s="80"/>
      <c r="T101" s="81"/>
      <c r="U101" s="81"/>
      <c r="W101" s="54">
        <v>2727169</v>
      </c>
      <c r="X101" s="55">
        <v>2950075</v>
      </c>
      <c r="Y101" s="91"/>
      <c r="Z101" s="92">
        <f t="shared" ref="Z101:AF101" si="124">AVERAGE(Z100,Z102)</f>
        <v>4.3471420792238487</v>
      </c>
      <c r="AA101" s="92">
        <f t="shared" si="124"/>
        <v>0.10301887635482868</v>
      </c>
      <c r="AB101" s="92">
        <f t="shared" si="124"/>
        <v>0.91032478941235473</v>
      </c>
      <c r="AC101" s="92">
        <f t="shared" si="124"/>
        <v>0.98749820849358794</v>
      </c>
      <c r="AD101" s="92">
        <f t="shared" si="124"/>
        <v>4.2487698360026398</v>
      </c>
      <c r="AE101" s="92">
        <f t="shared" si="124"/>
        <v>2.6923390562716774E-2</v>
      </c>
      <c r="AF101" s="92">
        <f t="shared" si="124"/>
        <v>3.4678658632679937E-2</v>
      </c>
      <c r="AG101" s="93"/>
      <c r="AH101" s="92">
        <f t="shared" ref="AH101:AN101" si="125">AVERAGE(AH100,AH102)</f>
        <v>8.1276373796302117</v>
      </c>
      <c r="AI101" s="92">
        <f t="shared" si="125"/>
        <v>1.8181498302292871</v>
      </c>
      <c r="AJ101" s="92">
        <f t="shared" si="125"/>
        <v>0</v>
      </c>
      <c r="AK101" s="92">
        <f t="shared" si="125"/>
        <v>0.15134247743378215</v>
      </c>
      <c r="AL101" s="92">
        <f t="shared" si="125"/>
        <v>0.54628197421646085</v>
      </c>
      <c r="AM101" s="92">
        <f t="shared" si="125"/>
        <v>4.8109559527185659E-3</v>
      </c>
      <c r="AN101" s="94">
        <f t="shared" si="125"/>
        <v>1.0133221220195412E-2</v>
      </c>
    </row>
    <row r="102" spans="1:40" ht="12" customHeight="1" collapsed="1" x14ac:dyDescent="0.15">
      <c r="A102" s="4"/>
      <c r="B102" s="56" t="s">
        <v>114</v>
      </c>
      <c r="C102" s="68">
        <v>299064</v>
      </c>
      <c r="D102" s="69">
        <v>121334</v>
      </c>
      <c r="E102" s="69">
        <v>2829</v>
      </c>
      <c r="F102" s="69">
        <v>27537</v>
      </c>
      <c r="G102" s="69">
        <v>33151</v>
      </c>
      <c r="H102" s="69">
        <v>112718</v>
      </c>
      <c r="I102" s="69">
        <v>740</v>
      </c>
      <c r="J102" s="70">
        <v>755</v>
      </c>
      <c r="K102" s="68">
        <v>299064</v>
      </c>
      <c r="L102" s="71">
        <v>232921</v>
      </c>
      <c r="M102" s="69">
        <v>49687</v>
      </c>
      <c r="N102" s="69">
        <v>0</v>
      </c>
      <c r="O102" s="69">
        <v>3467</v>
      </c>
      <c r="P102" s="69">
        <v>12664</v>
      </c>
      <c r="Q102" s="69">
        <v>58</v>
      </c>
      <c r="R102" s="69">
        <v>267</v>
      </c>
      <c r="S102" s="20"/>
      <c r="T102" s="72">
        <f>SUM(D102:J102)-C102</f>
        <v>0</v>
      </c>
      <c r="U102" s="72">
        <f>K102-SUM(L102:R102)</f>
        <v>0</v>
      </c>
      <c r="W102" s="57">
        <v>2789508</v>
      </c>
      <c r="X102" s="1">
        <v>2985625</v>
      </c>
      <c r="Y102" s="95">
        <f t="shared" ref="Y102:AN102" si="126">100*(C102/$W102)</f>
        <v>10.721030375248969</v>
      </c>
      <c r="Z102" s="96">
        <f t="shared" si="126"/>
        <v>4.3496559249874887</v>
      </c>
      <c r="AA102" s="96">
        <f t="shared" si="126"/>
        <v>0.10141573352720264</v>
      </c>
      <c r="AB102" s="96">
        <f t="shared" si="126"/>
        <v>0.98716332772660986</v>
      </c>
      <c r="AC102" s="96">
        <f t="shared" si="126"/>
        <v>1.188417455694696</v>
      </c>
      <c r="AD102" s="96">
        <f t="shared" si="126"/>
        <v>4.0407842529937179</v>
      </c>
      <c r="AE102" s="96">
        <f t="shared" si="126"/>
        <v>2.6527975542640497E-2</v>
      </c>
      <c r="AF102" s="96">
        <f t="shared" si="126"/>
        <v>2.7065704776612937E-2</v>
      </c>
      <c r="AG102" s="95">
        <f t="shared" si="126"/>
        <v>10.721030375248969</v>
      </c>
      <c r="AH102" s="96">
        <f t="shared" si="126"/>
        <v>8.3498953937396845</v>
      </c>
      <c r="AI102" s="96">
        <f t="shared" si="126"/>
        <v>1.7812101632259165</v>
      </c>
      <c r="AJ102" s="96">
        <f t="shared" si="126"/>
        <v>0</v>
      </c>
      <c r="AK102" s="96">
        <f t="shared" si="126"/>
        <v>0.12428715027883053</v>
      </c>
      <c r="AL102" s="96">
        <f t="shared" si="126"/>
        <v>0.45398686793513404</v>
      </c>
      <c r="AM102" s="96">
        <f t="shared" si="126"/>
        <v>2.079219704693444E-3</v>
      </c>
      <c r="AN102" s="97">
        <f t="shared" si="126"/>
        <v>9.5715803647094758E-3</v>
      </c>
    </row>
    <row r="103" spans="1:40" ht="12" hidden="1" customHeight="1" outlineLevel="1" x14ac:dyDescent="0.15">
      <c r="A103" s="4"/>
      <c r="B103" s="58" t="s">
        <v>115</v>
      </c>
      <c r="C103" s="76"/>
      <c r="D103" s="77">
        <v>114825</v>
      </c>
      <c r="E103" s="77">
        <v>2853</v>
      </c>
      <c r="F103" s="77">
        <v>25704</v>
      </c>
      <c r="G103" s="77">
        <v>34175</v>
      </c>
      <c r="H103" s="77">
        <v>128094</v>
      </c>
      <c r="I103" s="77">
        <v>671</v>
      </c>
      <c r="J103" s="78">
        <v>565</v>
      </c>
      <c r="K103" s="76"/>
      <c r="L103" s="79">
        <v>232497</v>
      </c>
      <c r="M103" s="77">
        <v>49822</v>
      </c>
      <c r="N103" s="77">
        <v>0</v>
      </c>
      <c r="O103" s="77">
        <v>6105</v>
      </c>
      <c r="P103" s="77">
        <v>17892</v>
      </c>
      <c r="Q103" s="77">
        <v>292</v>
      </c>
      <c r="R103" s="77">
        <v>280</v>
      </c>
      <c r="S103" s="80"/>
      <c r="T103" s="81"/>
      <c r="U103" s="81"/>
      <c r="W103" s="49">
        <v>3007000</v>
      </c>
      <c r="X103" s="50">
        <v>3019600</v>
      </c>
      <c r="Y103" s="82"/>
      <c r="Z103" s="83">
        <f t="shared" ref="Z103:AF103" si="127">AVERAGE(Z102,Z104)</f>
        <v>3.967545605658259</v>
      </c>
      <c r="AA103" s="83">
        <f t="shared" si="127"/>
        <v>9.8324549981078979E-2</v>
      </c>
      <c r="AB103" s="83">
        <f t="shared" si="127"/>
        <v>0.88864952218836279</v>
      </c>
      <c r="AC103" s="83">
        <f t="shared" si="127"/>
        <v>1.1767807238751533</v>
      </c>
      <c r="AD103" s="83">
        <f t="shared" si="127"/>
        <v>4.3949369791946413</v>
      </c>
      <c r="AE103" s="83">
        <f t="shared" si="127"/>
        <v>2.3227575987142826E-2</v>
      </c>
      <c r="AF103" s="83">
        <f t="shared" si="127"/>
        <v>1.9722855698468666E-2</v>
      </c>
      <c r="AG103" s="84"/>
      <c r="AH103" s="83">
        <f t="shared" ref="AH103:AN103" si="128">AVERAGE(AH102,AH104)</f>
        <v>8.0159440556914241</v>
      </c>
      <c r="AI103" s="83">
        <f t="shared" si="128"/>
        <v>1.7174173954163345</v>
      </c>
      <c r="AJ103" s="83">
        <f t="shared" si="128"/>
        <v>0</v>
      </c>
      <c r="AK103" s="83">
        <f t="shared" si="128"/>
        <v>0.20684731562269892</v>
      </c>
      <c r="AL103" s="83">
        <f t="shared" si="128"/>
        <v>0.60963163323933134</v>
      </c>
      <c r="AM103" s="83">
        <f t="shared" si="128"/>
        <v>9.7287856219594321E-3</v>
      </c>
      <c r="AN103" s="85">
        <f t="shared" si="128"/>
        <v>9.618626991358379E-3</v>
      </c>
    </row>
    <row r="104" spans="1:40" ht="12" customHeight="1" collapsed="1" x14ac:dyDescent="0.15">
      <c r="A104" s="4"/>
      <c r="B104" s="44" t="s">
        <v>116</v>
      </c>
      <c r="C104" s="86">
        <v>314708</v>
      </c>
      <c r="D104" s="72">
        <v>108316</v>
      </c>
      <c r="E104" s="72">
        <v>2877</v>
      </c>
      <c r="F104" s="72">
        <v>23870</v>
      </c>
      <c r="G104" s="72">
        <v>35199</v>
      </c>
      <c r="H104" s="72">
        <v>143470</v>
      </c>
      <c r="I104" s="72">
        <v>602</v>
      </c>
      <c r="J104" s="87">
        <v>374</v>
      </c>
      <c r="K104" s="86">
        <v>314708</v>
      </c>
      <c r="L104" s="88">
        <v>232073</v>
      </c>
      <c r="M104" s="72">
        <v>49956</v>
      </c>
      <c r="N104" s="72">
        <v>0</v>
      </c>
      <c r="O104" s="72">
        <v>8743</v>
      </c>
      <c r="P104" s="72">
        <v>23119</v>
      </c>
      <c r="Q104" s="72">
        <v>525</v>
      </c>
      <c r="R104" s="72">
        <v>292</v>
      </c>
      <c r="S104" s="20"/>
      <c r="T104" s="72">
        <f>SUM(D104:J104)-C104</f>
        <v>0</v>
      </c>
      <c r="U104" s="72">
        <f>K104-SUM(L104:R104)</f>
        <v>0</v>
      </c>
      <c r="W104" s="54">
        <v>3021000</v>
      </c>
      <c r="X104" s="55">
        <v>3056200</v>
      </c>
      <c r="Y104" s="73">
        <f t="shared" ref="Y104:AN104" si="129">100*(C104/$W104)</f>
        <v>10.417345249917245</v>
      </c>
      <c r="Z104" s="74">
        <f t="shared" si="129"/>
        <v>3.5854352863290297</v>
      </c>
      <c r="AA104" s="74">
        <f t="shared" si="129"/>
        <v>9.5233366434955308E-2</v>
      </c>
      <c r="AB104" s="74">
        <f t="shared" si="129"/>
        <v>0.79013571665011573</v>
      </c>
      <c r="AC104" s="74">
        <f t="shared" si="129"/>
        <v>1.1651439920556106</v>
      </c>
      <c r="AD104" s="74">
        <f t="shared" si="129"/>
        <v>4.7490897053955639</v>
      </c>
      <c r="AE104" s="74">
        <f t="shared" si="129"/>
        <v>1.9927176431645151E-2</v>
      </c>
      <c r="AF104" s="74">
        <f t="shared" si="129"/>
        <v>1.2380006620324395E-2</v>
      </c>
      <c r="AG104" s="73">
        <f t="shared" si="129"/>
        <v>10.417345249917245</v>
      </c>
      <c r="AH104" s="74">
        <f t="shared" si="129"/>
        <v>7.6819927176431646</v>
      </c>
      <c r="AI104" s="74">
        <f t="shared" si="129"/>
        <v>1.6536246276067528</v>
      </c>
      <c r="AJ104" s="74">
        <f t="shared" si="129"/>
        <v>0</v>
      </c>
      <c r="AK104" s="74">
        <f t="shared" si="129"/>
        <v>0.28940748096656732</v>
      </c>
      <c r="AL104" s="74">
        <f t="shared" si="129"/>
        <v>0.76527639854352858</v>
      </c>
      <c r="AM104" s="74">
        <f t="shared" si="129"/>
        <v>1.7378351539225421E-2</v>
      </c>
      <c r="AN104" s="75">
        <f t="shared" si="129"/>
        <v>9.6656736180072821E-3</v>
      </c>
    </row>
    <row r="105" spans="1:40" ht="12" hidden="1" customHeight="1" outlineLevel="1" x14ac:dyDescent="0.15">
      <c r="A105" s="4"/>
      <c r="B105" s="44" t="s">
        <v>117</v>
      </c>
      <c r="C105" s="86"/>
      <c r="D105" s="81">
        <v>99374</v>
      </c>
      <c r="E105" s="81">
        <v>2905</v>
      </c>
      <c r="F105" s="81">
        <v>34346</v>
      </c>
      <c r="G105" s="81">
        <v>40279</v>
      </c>
      <c r="H105" s="81">
        <v>170210</v>
      </c>
      <c r="I105" s="81">
        <v>573</v>
      </c>
      <c r="J105" s="89">
        <v>230</v>
      </c>
      <c r="K105" s="86"/>
      <c r="L105" s="90">
        <v>259350</v>
      </c>
      <c r="M105" s="81">
        <v>50267</v>
      </c>
      <c r="N105" s="81">
        <v>0</v>
      </c>
      <c r="O105" s="81">
        <v>10103</v>
      </c>
      <c r="P105" s="81">
        <v>27610</v>
      </c>
      <c r="Q105" s="81">
        <v>312</v>
      </c>
      <c r="R105" s="81">
        <v>276</v>
      </c>
      <c r="S105" s="80"/>
      <c r="T105" s="81"/>
      <c r="U105" s="81"/>
      <c r="W105" s="54">
        <v>3035000</v>
      </c>
      <c r="X105" s="55">
        <v>3092800</v>
      </c>
      <c r="Y105" s="91"/>
      <c r="Z105" s="92">
        <f t="shared" ref="Z105:AF105" si="130">AVERAGE(Z104,Z106)</f>
        <v>3.275695668746673</v>
      </c>
      <c r="AA105" s="92">
        <f t="shared" si="130"/>
        <v>9.5714420180416315E-2</v>
      </c>
      <c r="AB105" s="92">
        <f t="shared" si="130"/>
        <v>1.1300957363178425</v>
      </c>
      <c r="AC105" s="92">
        <f t="shared" si="130"/>
        <v>1.3264060399766411</v>
      </c>
      <c r="AD105" s="92">
        <f t="shared" si="130"/>
        <v>5.6042759120615084</v>
      </c>
      <c r="AE105" s="92">
        <f t="shared" si="130"/>
        <v>1.8884545906868819E-2</v>
      </c>
      <c r="AF105" s="92">
        <f t="shared" si="130"/>
        <v>7.6003017686731844E-3</v>
      </c>
      <c r="AG105" s="93"/>
      <c r="AH105" s="92">
        <f t="shared" ref="AH105:AN105" si="131">AVERAGE(AH104,AH106)</f>
        <v>8.5413243352072818</v>
      </c>
      <c r="AI105" s="92">
        <f t="shared" si="131"/>
        <v>1.6562317956006869</v>
      </c>
      <c r="AJ105" s="92">
        <f t="shared" si="131"/>
        <v>0</v>
      </c>
      <c r="AK105" s="92">
        <f t="shared" si="131"/>
        <v>0.33266700712808522</v>
      </c>
      <c r="AL105" s="92">
        <f t="shared" si="131"/>
        <v>0.90905669713991788</v>
      </c>
      <c r="AM105" s="92">
        <f t="shared" si="131"/>
        <v>1.0296260059543835E-2</v>
      </c>
      <c r="AN105" s="94">
        <f t="shared" si="131"/>
        <v>9.096529823106627E-3</v>
      </c>
    </row>
    <row r="106" spans="1:40" ht="12" customHeight="1" collapsed="1" x14ac:dyDescent="0.15">
      <c r="A106" s="4"/>
      <c r="B106" s="56" t="s">
        <v>118</v>
      </c>
      <c r="C106" s="68">
        <v>381125</v>
      </c>
      <c r="D106" s="69">
        <v>90432</v>
      </c>
      <c r="E106" s="69">
        <v>2933</v>
      </c>
      <c r="F106" s="69">
        <v>44822</v>
      </c>
      <c r="G106" s="69">
        <v>45359</v>
      </c>
      <c r="H106" s="69">
        <v>196949</v>
      </c>
      <c r="I106" s="69">
        <v>544</v>
      </c>
      <c r="J106" s="70">
        <v>86</v>
      </c>
      <c r="K106" s="68">
        <v>381125</v>
      </c>
      <c r="L106" s="71">
        <v>286626</v>
      </c>
      <c r="M106" s="69">
        <v>50578</v>
      </c>
      <c r="N106" s="69">
        <v>0</v>
      </c>
      <c r="O106" s="69">
        <v>11462</v>
      </c>
      <c r="P106" s="69">
        <v>32101</v>
      </c>
      <c r="Q106" s="69">
        <v>98</v>
      </c>
      <c r="R106" s="69">
        <v>260</v>
      </c>
      <c r="S106" s="20"/>
      <c r="T106" s="72">
        <f>SUM(D106:J106)-C106</f>
        <v>0</v>
      </c>
      <c r="U106" s="72">
        <f>K106-SUM(L106:R106)</f>
        <v>0</v>
      </c>
      <c r="W106" s="57">
        <v>3049000</v>
      </c>
      <c r="X106" s="1">
        <v>3129400</v>
      </c>
      <c r="Y106" s="95">
        <f t="shared" ref="Y106:AN106" si="132">100*(C106/$W106)</f>
        <v>12.5</v>
      </c>
      <c r="Z106" s="96">
        <f t="shared" si="132"/>
        <v>2.9659560511643162</v>
      </c>
      <c r="AA106" s="96">
        <f t="shared" si="132"/>
        <v>9.6195473925877337E-2</v>
      </c>
      <c r="AB106" s="96">
        <f t="shared" si="132"/>
        <v>1.4700557559855691</v>
      </c>
      <c r="AC106" s="96">
        <f t="shared" si="132"/>
        <v>1.4876680878976714</v>
      </c>
      <c r="AD106" s="96">
        <f t="shared" si="132"/>
        <v>6.4594621187274521</v>
      </c>
      <c r="AE106" s="96">
        <f t="shared" si="132"/>
        <v>1.7841915382092489E-2</v>
      </c>
      <c r="AF106" s="96">
        <f t="shared" si="132"/>
        <v>2.8205969170219743E-3</v>
      </c>
      <c r="AG106" s="95">
        <f t="shared" si="132"/>
        <v>12.5</v>
      </c>
      <c r="AH106" s="96">
        <f t="shared" si="132"/>
        <v>9.4006559527714</v>
      </c>
      <c r="AI106" s="96">
        <f t="shared" si="132"/>
        <v>1.658838963594621</v>
      </c>
      <c r="AJ106" s="96">
        <f t="shared" si="132"/>
        <v>0</v>
      </c>
      <c r="AK106" s="96">
        <f t="shared" si="132"/>
        <v>0.37592653328960313</v>
      </c>
      <c r="AL106" s="96">
        <f t="shared" si="132"/>
        <v>1.0528369957363071</v>
      </c>
      <c r="AM106" s="96">
        <f t="shared" si="132"/>
        <v>3.2141685798622497E-3</v>
      </c>
      <c r="AN106" s="97">
        <f t="shared" si="132"/>
        <v>8.5273860282059702E-3</v>
      </c>
    </row>
    <row r="107" spans="1:40" ht="12" hidden="1" customHeight="1" outlineLevel="1" x14ac:dyDescent="0.15">
      <c r="A107" s="4"/>
      <c r="B107" s="58" t="s">
        <v>119</v>
      </c>
      <c r="C107" s="76"/>
      <c r="D107" s="77">
        <v>101295</v>
      </c>
      <c r="E107" s="77">
        <v>2975</v>
      </c>
      <c r="F107" s="77">
        <v>112825</v>
      </c>
      <c r="G107" s="77">
        <v>50943</v>
      </c>
      <c r="H107" s="77">
        <v>186287</v>
      </c>
      <c r="I107" s="77">
        <v>549</v>
      </c>
      <c r="J107" s="78">
        <v>49</v>
      </c>
      <c r="K107" s="76"/>
      <c r="L107" s="79">
        <v>276070</v>
      </c>
      <c r="M107" s="77">
        <v>50898</v>
      </c>
      <c r="N107" s="77">
        <v>0</v>
      </c>
      <c r="O107" s="77">
        <v>11101</v>
      </c>
      <c r="P107" s="77">
        <v>116524</v>
      </c>
      <c r="Q107" s="77">
        <v>200</v>
      </c>
      <c r="R107" s="77">
        <v>130</v>
      </c>
      <c r="S107" s="80"/>
      <c r="T107" s="81"/>
      <c r="U107" s="81"/>
      <c r="W107" s="49">
        <v>3062612</v>
      </c>
      <c r="X107" s="50">
        <v>3163386</v>
      </c>
      <c r="Y107" s="82"/>
      <c r="Z107" s="83">
        <f t="shared" ref="Z107:AF107" si="133">AVERAGE(Z106,Z108)</f>
        <v>3.3055601227841533</v>
      </c>
      <c r="AA107" s="83">
        <f t="shared" si="133"/>
        <v>9.7124816746263998E-2</v>
      </c>
      <c r="AB107" s="83">
        <f t="shared" si="133"/>
        <v>3.6735326121854106</v>
      </c>
      <c r="AC107" s="83">
        <f t="shared" si="133"/>
        <v>1.6624133409034365</v>
      </c>
      <c r="AD107" s="83">
        <f t="shared" si="133"/>
        <v>6.0836856125445387</v>
      </c>
      <c r="AE107" s="83">
        <f t="shared" si="133"/>
        <v>1.7923610060937605E-2</v>
      </c>
      <c r="AF107" s="83">
        <f t="shared" si="133"/>
        <v>1.605301758941847E-3</v>
      </c>
      <c r="AG107" s="84"/>
      <c r="AH107" s="83">
        <f t="shared" ref="AH107:AN107" si="134">AVERAGE(AH106,AH108)</f>
        <v>9.015003502268975</v>
      </c>
      <c r="AI107" s="83">
        <f t="shared" si="134"/>
        <v>1.661709818311256</v>
      </c>
      <c r="AJ107" s="83">
        <f t="shared" si="134"/>
        <v>0</v>
      </c>
      <c r="AK107" s="83">
        <f t="shared" si="134"/>
        <v>0.36249122053042104</v>
      </c>
      <c r="AL107" s="83">
        <f t="shared" si="134"/>
        <v>3.7918625155081518</v>
      </c>
      <c r="AM107" s="83">
        <f t="shared" si="134"/>
        <v>6.5146673507744295E-3</v>
      </c>
      <c r="AN107" s="85">
        <f t="shared" si="134"/>
        <v>4.2636930141029851E-3</v>
      </c>
    </row>
    <row r="108" spans="1:40" ht="12" customHeight="1" collapsed="1" x14ac:dyDescent="0.15">
      <c r="A108" s="4"/>
      <c r="B108" s="44" t="s">
        <v>120</v>
      </c>
      <c r="C108" s="86">
        <v>528720</v>
      </c>
      <c r="D108" s="72">
        <v>112157</v>
      </c>
      <c r="E108" s="72">
        <v>3017</v>
      </c>
      <c r="F108" s="72">
        <v>180828</v>
      </c>
      <c r="G108" s="72">
        <v>56527</v>
      </c>
      <c r="H108" s="72">
        <v>175625</v>
      </c>
      <c r="I108" s="72">
        <v>554</v>
      </c>
      <c r="J108" s="87">
        <v>12</v>
      </c>
      <c r="K108" s="86">
        <v>528720</v>
      </c>
      <c r="L108" s="88">
        <v>265514</v>
      </c>
      <c r="M108" s="72">
        <v>51217</v>
      </c>
      <c r="N108" s="72">
        <v>0</v>
      </c>
      <c r="O108" s="72">
        <v>10740</v>
      </c>
      <c r="P108" s="72">
        <v>200947</v>
      </c>
      <c r="Q108" s="72">
        <v>302</v>
      </c>
      <c r="R108" s="72">
        <v>0</v>
      </c>
      <c r="S108" s="20"/>
      <c r="T108" s="72">
        <f>SUM(D108:J108)-C108</f>
        <v>0</v>
      </c>
      <c r="U108" s="72">
        <f>K108-SUM(L108:R108)</f>
        <v>0</v>
      </c>
      <c r="W108" s="54">
        <v>3076871</v>
      </c>
      <c r="X108" s="55">
        <v>3201729</v>
      </c>
      <c r="Y108" s="73">
        <f t="shared" ref="Y108:AN108" si="135">100*(C108/$W108)</f>
        <v>17.183690833967365</v>
      </c>
      <c r="Z108" s="74">
        <f t="shared" si="135"/>
        <v>3.6451641944039901</v>
      </c>
      <c r="AA108" s="74">
        <f t="shared" si="135"/>
        <v>9.8054159566650673E-2</v>
      </c>
      <c r="AB108" s="74">
        <f t="shared" si="135"/>
        <v>5.8770094683852525</v>
      </c>
      <c r="AC108" s="74">
        <f t="shared" si="135"/>
        <v>1.8371585939092019</v>
      </c>
      <c r="AD108" s="74">
        <f t="shared" si="135"/>
        <v>5.7079091063616252</v>
      </c>
      <c r="AE108" s="74">
        <f t="shared" si="135"/>
        <v>1.8005304739782721E-2</v>
      </c>
      <c r="AF108" s="74">
        <f t="shared" si="135"/>
        <v>3.9000660086171963E-4</v>
      </c>
      <c r="AG108" s="73">
        <f t="shared" si="135"/>
        <v>17.183690833967365</v>
      </c>
      <c r="AH108" s="74">
        <f t="shared" si="135"/>
        <v>8.6293510517665517</v>
      </c>
      <c r="AI108" s="74">
        <f t="shared" si="135"/>
        <v>1.6645806730278909</v>
      </c>
      <c r="AJ108" s="74">
        <f t="shared" si="135"/>
        <v>0</v>
      </c>
      <c r="AK108" s="74">
        <f t="shared" si="135"/>
        <v>0.34905590777123902</v>
      </c>
      <c r="AL108" s="74">
        <f t="shared" si="135"/>
        <v>6.5308880352799967</v>
      </c>
      <c r="AM108" s="74">
        <f t="shared" si="135"/>
        <v>9.8151661216866089E-3</v>
      </c>
      <c r="AN108" s="75">
        <f t="shared" si="135"/>
        <v>0</v>
      </c>
    </row>
    <row r="109" spans="1:40" ht="12" hidden="1" customHeight="1" outlineLevel="1" x14ac:dyDescent="0.15">
      <c r="A109" s="4"/>
      <c r="B109" s="44" t="s">
        <v>121</v>
      </c>
      <c r="C109" s="86"/>
      <c r="D109" s="81">
        <v>116022</v>
      </c>
      <c r="E109" s="81">
        <v>3016</v>
      </c>
      <c r="F109" s="81">
        <v>296948</v>
      </c>
      <c r="G109" s="81">
        <v>47364</v>
      </c>
      <c r="H109" s="81">
        <v>207417</v>
      </c>
      <c r="I109" s="81">
        <v>691</v>
      </c>
      <c r="J109" s="89">
        <v>6</v>
      </c>
      <c r="K109" s="86"/>
      <c r="L109" s="90">
        <v>289153</v>
      </c>
      <c r="M109" s="81">
        <v>51641</v>
      </c>
      <c r="N109" s="81">
        <v>0</v>
      </c>
      <c r="O109" s="81">
        <v>10908</v>
      </c>
      <c r="P109" s="81">
        <v>319490</v>
      </c>
      <c r="Q109" s="81">
        <v>272</v>
      </c>
      <c r="R109" s="81">
        <v>0</v>
      </c>
      <c r="S109" s="80"/>
      <c r="T109" s="81"/>
      <c r="U109" s="81"/>
      <c r="W109" s="54">
        <v>3091129</v>
      </c>
      <c r="X109" s="55">
        <v>3240071</v>
      </c>
      <c r="Y109" s="91"/>
      <c r="Z109" s="92">
        <f t="shared" ref="Z109:AF109" si="136">AVERAGE(Z108,Z110)</f>
        <v>3.7528722896030735</v>
      </c>
      <c r="AA109" s="92">
        <f t="shared" si="136"/>
        <v>9.7555637245388044E-2</v>
      </c>
      <c r="AB109" s="92">
        <f t="shared" si="136"/>
        <v>9.5893322636350025</v>
      </c>
      <c r="AC109" s="92">
        <f t="shared" si="136"/>
        <v>1.5336554162672278</v>
      </c>
      <c r="AD109" s="92">
        <f t="shared" si="136"/>
        <v>6.7054539471373813</v>
      </c>
      <c r="AE109" s="92">
        <f t="shared" si="136"/>
        <v>2.2334319781499828E-2</v>
      </c>
      <c r="AF109" s="92">
        <f t="shared" si="136"/>
        <v>1.9500330043085981E-4</v>
      </c>
      <c r="AG109" s="93"/>
      <c r="AH109" s="92">
        <f t="shared" ref="AH109:AN109" si="137">AVERAGE(AH108,AH110)</f>
        <v>9.350938305284755</v>
      </c>
      <c r="AI109" s="92">
        <f t="shared" si="137"/>
        <v>1.6705752786854229</v>
      </c>
      <c r="AJ109" s="92">
        <f t="shared" si="137"/>
        <v>0</v>
      </c>
      <c r="AK109" s="92">
        <f t="shared" si="137"/>
        <v>0.35284705603968203</v>
      </c>
      <c r="AL109" s="92">
        <f t="shared" si="137"/>
        <v>10.318234200380449</v>
      </c>
      <c r="AM109" s="92">
        <f t="shared" si="137"/>
        <v>8.8040365796950553E-3</v>
      </c>
      <c r="AN109" s="94">
        <f t="shared" si="137"/>
        <v>0</v>
      </c>
    </row>
    <row r="110" spans="1:40" ht="12" customHeight="1" collapsed="1" x14ac:dyDescent="0.15">
      <c r="A110" s="4"/>
      <c r="B110" s="56" t="s">
        <v>122</v>
      </c>
      <c r="C110" s="68">
        <v>814205</v>
      </c>
      <c r="D110" s="69">
        <v>119886</v>
      </c>
      <c r="E110" s="69">
        <v>3014</v>
      </c>
      <c r="F110" s="69">
        <v>413068</v>
      </c>
      <c r="G110" s="69">
        <v>38201</v>
      </c>
      <c r="H110" s="69">
        <v>239208</v>
      </c>
      <c r="I110" s="69">
        <v>828</v>
      </c>
      <c r="J110" s="70">
        <v>0</v>
      </c>
      <c r="K110" s="68">
        <v>814205</v>
      </c>
      <c r="L110" s="71">
        <v>312791</v>
      </c>
      <c r="M110" s="69">
        <v>52064</v>
      </c>
      <c r="N110" s="69">
        <v>0</v>
      </c>
      <c r="O110" s="69">
        <v>11075</v>
      </c>
      <c r="P110" s="69">
        <v>438033</v>
      </c>
      <c r="Q110" s="69">
        <v>242</v>
      </c>
      <c r="R110" s="69">
        <v>0</v>
      </c>
      <c r="S110" s="20"/>
      <c r="T110" s="72">
        <f>SUM(D110:J110)-C110</f>
        <v>0</v>
      </c>
      <c r="U110" s="72">
        <f>K110-SUM(L110:R110)</f>
        <v>0</v>
      </c>
      <c r="W110" s="57">
        <v>3105388</v>
      </c>
      <c r="X110" s="1">
        <v>3278414</v>
      </c>
      <c r="Y110" s="95">
        <f t="shared" ref="Y110:AN110" si="138">100*(C110/$W110)</f>
        <v>26.219106919972639</v>
      </c>
      <c r="Z110" s="96">
        <f t="shared" si="138"/>
        <v>3.8605803848021569</v>
      </c>
      <c r="AA110" s="96">
        <f t="shared" si="138"/>
        <v>9.7057114924125429E-2</v>
      </c>
      <c r="AB110" s="96">
        <f t="shared" si="138"/>
        <v>13.301655058884752</v>
      </c>
      <c r="AC110" s="96">
        <f t="shared" si="138"/>
        <v>1.2301522386252539</v>
      </c>
      <c r="AD110" s="96">
        <f t="shared" si="138"/>
        <v>7.7029987879131374</v>
      </c>
      <c r="AE110" s="96">
        <f t="shared" si="138"/>
        <v>2.6663334823216939E-2</v>
      </c>
      <c r="AF110" s="96">
        <f t="shared" si="138"/>
        <v>0</v>
      </c>
      <c r="AG110" s="95">
        <f t="shared" si="138"/>
        <v>26.219106919972639</v>
      </c>
      <c r="AH110" s="96">
        <f t="shared" si="138"/>
        <v>10.072525558802958</v>
      </c>
      <c r="AI110" s="96">
        <f t="shared" si="138"/>
        <v>1.6765698843429548</v>
      </c>
      <c r="AJ110" s="96">
        <f t="shared" si="138"/>
        <v>0</v>
      </c>
      <c r="AK110" s="96">
        <f t="shared" si="138"/>
        <v>0.3566382043081251</v>
      </c>
      <c r="AL110" s="96">
        <f t="shared" si="138"/>
        <v>14.105580365480899</v>
      </c>
      <c r="AM110" s="96">
        <f t="shared" si="138"/>
        <v>7.7929070377035017E-3</v>
      </c>
      <c r="AN110" s="97">
        <f t="shared" si="138"/>
        <v>0</v>
      </c>
    </row>
    <row r="111" spans="1:40" ht="12" hidden="1" customHeight="1" outlineLevel="1" x14ac:dyDescent="0.15">
      <c r="A111" s="4"/>
      <c r="B111" s="58" t="s">
        <v>123</v>
      </c>
      <c r="C111" s="76"/>
      <c r="D111" s="77">
        <v>132715</v>
      </c>
      <c r="E111" s="77">
        <v>3086</v>
      </c>
      <c r="F111" s="77">
        <v>449656</v>
      </c>
      <c r="G111" s="77">
        <v>29131</v>
      </c>
      <c r="H111" s="77">
        <v>202241</v>
      </c>
      <c r="I111" s="77">
        <v>13915</v>
      </c>
      <c r="J111" s="78">
        <v>0</v>
      </c>
      <c r="K111" s="76"/>
      <c r="L111" s="79">
        <v>293684</v>
      </c>
      <c r="M111" s="77">
        <v>52495</v>
      </c>
      <c r="N111" s="77">
        <v>0</v>
      </c>
      <c r="O111" s="77">
        <v>12257</v>
      </c>
      <c r="P111" s="77">
        <v>464775</v>
      </c>
      <c r="Q111" s="77">
        <v>7533</v>
      </c>
      <c r="R111" s="77">
        <v>0</v>
      </c>
      <c r="S111" s="80"/>
      <c r="T111" s="81"/>
      <c r="U111" s="81"/>
      <c r="W111" s="49">
        <v>3176103</v>
      </c>
      <c r="X111" s="50">
        <v>3545585</v>
      </c>
      <c r="Y111" s="82"/>
      <c r="Z111" s="83">
        <f t="shared" ref="Z111:AF111" si="139">AVERAGE(Z110,Z112)</f>
        <v>4.1625368499512758</v>
      </c>
      <c r="AA111" s="83">
        <f t="shared" si="139"/>
        <v>9.6963635133031786E-2</v>
      </c>
      <c r="AB111" s="83">
        <f t="shared" si="139"/>
        <v>14.108464474333134</v>
      </c>
      <c r="AC111" s="83">
        <f t="shared" si="139"/>
        <v>0.92274162218775035</v>
      </c>
      <c r="AD111" s="83">
        <f t="shared" si="139"/>
        <v>6.3863349202118158</v>
      </c>
      <c r="AE111" s="83">
        <f t="shared" si="139"/>
        <v>0.42746845248808313</v>
      </c>
      <c r="AF111" s="83">
        <f t="shared" si="139"/>
        <v>0</v>
      </c>
      <c r="AG111" s="84"/>
      <c r="AH111" s="83">
        <f t="shared" ref="AH111:AN111" si="140">AVERAGE(AH110,AH112)</f>
        <v>9.2475072020056608</v>
      </c>
      <c r="AI111" s="83">
        <f t="shared" si="140"/>
        <v>1.6500249424291433</v>
      </c>
      <c r="AJ111" s="83">
        <f t="shared" si="140"/>
        <v>0</v>
      </c>
      <c r="AK111" s="83">
        <f t="shared" si="140"/>
        <v>0.38442124710101711</v>
      </c>
      <c r="AL111" s="83">
        <f t="shared" si="140"/>
        <v>14.591315854558596</v>
      </c>
      <c r="AM111" s="83">
        <f t="shared" si="140"/>
        <v>0.23124070821067397</v>
      </c>
      <c r="AN111" s="85">
        <f t="shared" si="140"/>
        <v>0</v>
      </c>
    </row>
    <row r="112" spans="1:40" ht="12" customHeight="1" collapsed="1" x14ac:dyDescent="0.15">
      <c r="A112" s="4"/>
      <c r="B112" s="44" t="s">
        <v>124</v>
      </c>
      <c r="C112" s="86">
        <v>847280</v>
      </c>
      <c r="D112" s="72">
        <v>145544</v>
      </c>
      <c r="E112" s="72">
        <v>3158</v>
      </c>
      <c r="F112" s="72">
        <v>486243</v>
      </c>
      <c r="G112" s="72">
        <v>20060</v>
      </c>
      <c r="H112" s="72">
        <v>165273</v>
      </c>
      <c r="I112" s="72">
        <v>27002</v>
      </c>
      <c r="J112" s="87">
        <v>0</v>
      </c>
      <c r="K112" s="86">
        <v>847280</v>
      </c>
      <c r="L112" s="88">
        <v>274576</v>
      </c>
      <c r="M112" s="72">
        <v>52926</v>
      </c>
      <c r="N112" s="72">
        <v>0</v>
      </c>
      <c r="O112" s="72">
        <v>13438</v>
      </c>
      <c r="P112" s="72">
        <v>491517</v>
      </c>
      <c r="Q112" s="72">
        <v>14823</v>
      </c>
      <c r="R112" s="72">
        <v>0</v>
      </c>
      <c r="S112" s="20"/>
      <c r="T112" s="72">
        <f>SUM(D112:J112)-C112</f>
        <v>0</v>
      </c>
      <c r="U112" s="72">
        <f>K112-SUM(L112:R112)</f>
        <v>0</v>
      </c>
      <c r="W112" s="54">
        <v>3260034</v>
      </c>
      <c r="X112" s="55">
        <v>3671395</v>
      </c>
      <c r="Y112" s="73">
        <f t="shared" ref="Y112:AN112" si="141">100*(C112/$W112)</f>
        <v>25.989912988637542</v>
      </c>
      <c r="Z112" s="74">
        <f t="shared" si="141"/>
        <v>4.4644933151003947</v>
      </c>
      <c r="AA112" s="74">
        <f t="shared" si="141"/>
        <v>9.6870155341938144E-2</v>
      </c>
      <c r="AB112" s="74">
        <f t="shared" si="141"/>
        <v>14.915273889781517</v>
      </c>
      <c r="AC112" s="74">
        <f t="shared" si="141"/>
        <v>0.6153310057502468</v>
      </c>
      <c r="AD112" s="74">
        <f t="shared" si="141"/>
        <v>5.0696710525104951</v>
      </c>
      <c r="AE112" s="74">
        <f t="shared" si="141"/>
        <v>0.82827357015294933</v>
      </c>
      <c r="AF112" s="74">
        <f t="shared" si="141"/>
        <v>0</v>
      </c>
      <c r="AG112" s="73">
        <f t="shared" si="141"/>
        <v>25.989912988637542</v>
      </c>
      <c r="AH112" s="74">
        <f t="shared" si="141"/>
        <v>8.4224888452083633</v>
      </c>
      <c r="AI112" s="74">
        <f t="shared" si="141"/>
        <v>1.623480000515332</v>
      </c>
      <c r="AJ112" s="74">
        <f t="shared" si="141"/>
        <v>0</v>
      </c>
      <c r="AK112" s="74">
        <f t="shared" si="141"/>
        <v>0.41220428989390911</v>
      </c>
      <c r="AL112" s="74">
        <f t="shared" si="141"/>
        <v>15.077051343636294</v>
      </c>
      <c r="AM112" s="74">
        <f t="shared" si="141"/>
        <v>0.45468850938364441</v>
      </c>
      <c r="AN112" s="75">
        <f t="shared" si="141"/>
        <v>0</v>
      </c>
    </row>
    <row r="113" spans="1:40" ht="12" hidden="1" customHeight="1" outlineLevel="1" x14ac:dyDescent="0.15">
      <c r="A113" s="4"/>
      <c r="B113" s="44" t="s">
        <v>125</v>
      </c>
      <c r="C113" s="86"/>
      <c r="D113" s="81">
        <v>147518</v>
      </c>
      <c r="E113" s="81">
        <v>3161</v>
      </c>
      <c r="F113" s="81">
        <v>457762</v>
      </c>
      <c r="G113" s="81">
        <v>31759</v>
      </c>
      <c r="H113" s="81">
        <v>170761</v>
      </c>
      <c r="I113" s="81">
        <v>15468</v>
      </c>
      <c r="J113" s="89">
        <v>0</v>
      </c>
      <c r="K113" s="86"/>
      <c r="L113" s="90">
        <v>308171</v>
      </c>
      <c r="M113" s="81">
        <v>53347</v>
      </c>
      <c r="N113" s="81">
        <v>0</v>
      </c>
      <c r="O113" s="81">
        <v>9674</v>
      </c>
      <c r="P113" s="81">
        <v>443553</v>
      </c>
      <c r="Q113" s="81">
        <v>11683</v>
      </c>
      <c r="R113" s="81">
        <v>0</v>
      </c>
      <c r="S113" s="80"/>
      <c r="T113" s="81"/>
      <c r="U113" s="81"/>
      <c r="W113" s="54">
        <v>3343966</v>
      </c>
      <c r="X113" s="55">
        <v>3797205</v>
      </c>
      <c r="Y113" s="91"/>
      <c r="Z113" s="92">
        <f t="shared" ref="Z113:AF113" si="142">AVERAGE(Z112,Z114)</f>
        <v>4.4127672507885585</v>
      </c>
      <c r="AA113" s="92">
        <f t="shared" si="142"/>
        <v>9.4585822573747647E-2</v>
      </c>
      <c r="AB113" s="92">
        <f t="shared" si="142"/>
        <v>13.719201980246254</v>
      </c>
      <c r="AC113" s="92">
        <f t="shared" si="142"/>
        <v>0.94153810756540435</v>
      </c>
      <c r="AD113" s="92">
        <f t="shared" si="142"/>
        <v>5.1056245552138186</v>
      </c>
      <c r="AE113" s="92">
        <f t="shared" si="142"/>
        <v>0.47150431974860746</v>
      </c>
      <c r="AF113" s="92">
        <f t="shared" si="142"/>
        <v>0</v>
      </c>
      <c r="AG113" s="93"/>
      <c r="AH113" s="92">
        <f t="shared" ref="AH113:AN113" si="143">AVERAGE(AH112,AH114)</f>
        <v>9.1963125270425579</v>
      </c>
      <c r="AI113" s="92">
        <f t="shared" si="143"/>
        <v>1.5959963533511226</v>
      </c>
      <c r="AJ113" s="92">
        <f t="shared" si="143"/>
        <v>0</v>
      </c>
      <c r="AK113" s="92">
        <f t="shared" si="143"/>
        <v>0.29230660208204351</v>
      </c>
      <c r="AL113" s="92">
        <f t="shared" si="143"/>
        <v>13.308666956693394</v>
      </c>
      <c r="AM113" s="92">
        <f t="shared" si="143"/>
        <v>0.35193959696727561</v>
      </c>
      <c r="AN113" s="94">
        <f t="shared" si="143"/>
        <v>0</v>
      </c>
    </row>
    <row r="114" spans="1:40" ht="12" customHeight="1" collapsed="1" x14ac:dyDescent="0.15">
      <c r="A114" s="4"/>
      <c r="B114" s="56" t="s">
        <v>126</v>
      </c>
      <c r="C114" s="68">
        <v>805574</v>
      </c>
      <c r="D114" s="69">
        <v>149492</v>
      </c>
      <c r="E114" s="69">
        <v>3164</v>
      </c>
      <c r="F114" s="69">
        <v>429280</v>
      </c>
      <c r="G114" s="69">
        <v>43457</v>
      </c>
      <c r="H114" s="69">
        <v>176248</v>
      </c>
      <c r="I114" s="69">
        <v>3933</v>
      </c>
      <c r="J114" s="70">
        <v>0</v>
      </c>
      <c r="K114" s="68">
        <v>805574</v>
      </c>
      <c r="L114" s="71">
        <v>341766</v>
      </c>
      <c r="M114" s="69">
        <v>53767</v>
      </c>
      <c r="N114" s="69">
        <v>0</v>
      </c>
      <c r="O114" s="69">
        <v>5910</v>
      </c>
      <c r="P114" s="69">
        <v>395589</v>
      </c>
      <c r="Q114" s="69">
        <v>8542</v>
      </c>
      <c r="R114" s="69">
        <v>0</v>
      </c>
      <c r="S114" s="20"/>
      <c r="T114" s="72">
        <f>SUM(D114:J114)-C114</f>
        <v>0</v>
      </c>
      <c r="U114" s="72">
        <f>K114-SUM(L114:R114)</f>
        <v>0</v>
      </c>
      <c r="W114" s="57">
        <v>3427897</v>
      </c>
      <c r="X114" s="1">
        <v>3923015</v>
      </c>
      <c r="Y114" s="95">
        <f t="shared" ref="Y114:AN114" si="144">100*(C114/$W114)</f>
        <v>23.500531083635241</v>
      </c>
      <c r="Z114" s="96">
        <f t="shared" si="144"/>
        <v>4.3610411864767231</v>
      </c>
      <c r="AA114" s="96">
        <f t="shared" si="144"/>
        <v>9.2301489805557163E-2</v>
      </c>
      <c r="AB114" s="96">
        <f t="shared" si="144"/>
        <v>12.523130070710991</v>
      </c>
      <c r="AC114" s="96">
        <f t="shared" si="144"/>
        <v>1.2677452093805619</v>
      </c>
      <c r="AD114" s="96">
        <f t="shared" si="144"/>
        <v>5.1415780579171431</v>
      </c>
      <c r="AE114" s="96">
        <f t="shared" si="144"/>
        <v>0.11473506934426561</v>
      </c>
      <c r="AF114" s="96">
        <f t="shared" si="144"/>
        <v>0</v>
      </c>
      <c r="AG114" s="95">
        <f t="shared" si="144"/>
        <v>23.500531083635241</v>
      </c>
      <c r="AH114" s="96">
        <f t="shared" si="144"/>
        <v>9.9701362088767542</v>
      </c>
      <c r="AI114" s="96">
        <f t="shared" si="144"/>
        <v>1.5685127061869129</v>
      </c>
      <c r="AJ114" s="96">
        <f t="shared" si="144"/>
        <v>0</v>
      </c>
      <c r="AK114" s="96">
        <f t="shared" si="144"/>
        <v>0.1724089142701779</v>
      </c>
      <c r="AL114" s="96">
        <f t="shared" si="144"/>
        <v>11.540282569750492</v>
      </c>
      <c r="AM114" s="96">
        <f t="shared" si="144"/>
        <v>0.24919068455090684</v>
      </c>
      <c r="AN114" s="97">
        <f t="shared" si="144"/>
        <v>0</v>
      </c>
    </row>
    <row r="115" spans="1:40" ht="12" hidden="1" customHeight="1" outlineLevel="1" x14ac:dyDescent="0.15">
      <c r="A115" s="4"/>
      <c r="B115" s="58" t="s">
        <v>127</v>
      </c>
      <c r="C115" s="76"/>
      <c r="D115" s="77">
        <v>150079</v>
      </c>
      <c r="E115" s="77">
        <v>3179</v>
      </c>
      <c r="F115" s="77">
        <v>468569</v>
      </c>
      <c r="G115" s="77">
        <v>49159</v>
      </c>
      <c r="H115" s="77">
        <v>162843</v>
      </c>
      <c r="I115" s="77">
        <v>2993</v>
      </c>
      <c r="J115" s="78">
        <v>0</v>
      </c>
      <c r="K115" s="76"/>
      <c r="L115" s="79">
        <v>337311</v>
      </c>
      <c r="M115" s="77">
        <v>54234</v>
      </c>
      <c r="N115" s="77">
        <v>0</v>
      </c>
      <c r="O115" s="77">
        <v>8586</v>
      </c>
      <c r="P115" s="77">
        <v>430057</v>
      </c>
      <c r="Q115" s="77">
        <v>6633</v>
      </c>
      <c r="R115" s="77">
        <v>0</v>
      </c>
      <c r="S115" s="80"/>
      <c r="T115" s="81"/>
      <c r="U115" s="81"/>
      <c r="W115" s="49">
        <v>3734375</v>
      </c>
      <c r="X115" s="50">
        <v>4057379</v>
      </c>
      <c r="Y115" s="82"/>
      <c r="Z115" s="83">
        <f t="shared" ref="Z115:AF115" si="145">AVERAGE(Z114,Z116)</f>
        <v>4.1947046111522006</v>
      </c>
      <c r="AA115" s="83">
        <f t="shared" si="145"/>
        <v>8.8849852552923964E-2</v>
      </c>
      <c r="AB115" s="83">
        <f t="shared" si="145"/>
        <v>13.050870205637239</v>
      </c>
      <c r="AC115" s="83">
        <f t="shared" si="145"/>
        <v>1.3672705526198288</v>
      </c>
      <c r="AD115" s="83">
        <f t="shared" si="145"/>
        <v>4.5685431147177376</v>
      </c>
      <c r="AE115" s="83">
        <f t="shared" si="145"/>
        <v>8.4813141436612602E-2</v>
      </c>
      <c r="AF115" s="83">
        <f t="shared" si="145"/>
        <v>0</v>
      </c>
      <c r="AG115" s="84"/>
      <c r="AH115" s="83">
        <f t="shared" ref="AH115:AN115" si="146">AVERAGE(AH114,AH116)</f>
        <v>9.434865905314016</v>
      </c>
      <c r="AI115" s="83">
        <f t="shared" si="146"/>
        <v>1.5155287036165004</v>
      </c>
      <c r="AJ115" s="83">
        <f t="shared" si="146"/>
        <v>0</v>
      </c>
      <c r="AK115" s="83">
        <f t="shared" si="146"/>
        <v>0.23674755395671926</v>
      </c>
      <c r="AL115" s="83">
        <f t="shared" si="146"/>
        <v>11.98016100346754</v>
      </c>
      <c r="AM115" s="83">
        <f t="shared" si="146"/>
        <v>0.18774831176176737</v>
      </c>
      <c r="AN115" s="85">
        <f t="shared" si="146"/>
        <v>0</v>
      </c>
    </row>
    <row r="116" spans="1:40" ht="12" customHeight="1" collapsed="1" x14ac:dyDescent="0.15">
      <c r="A116" s="4"/>
      <c r="B116" s="44" t="s">
        <v>128</v>
      </c>
      <c r="C116" s="86">
        <v>868067</v>
      </c>
      <c r="D116" s="72">
        <v>150666</v>
      </c>
      <c r="E116" s="72">
        <v>3194</v>
      </c>
      <c r="F116" s="72">
        <v>507857</v>
      </c>
      <c r="G116" s="72">
        <v>54860</v>
      </c>
      <c r="H116" s="72">
        <v>149437</v>
      </c>
      <c r="I116" s="72">
        <v>2053</v>
      </c>
      <c r="J116" s="87">
        <v>0</v>
      </c>
      <c r="K116" s="86">
        <v>868067</v>
      </c>
      <c r="L116" s="88">
        <v>332856</v>
      </c>
      <c r="M116" s="72">
        <v>54701</v>
      </c>
      <c r="N116" s="72">
        <v>0</v>
      </c>
      <c r="O116" s="72">
        <v>11261</v>
      </c>
      <c r="P116" s="72">
        <v>464525</v>
      </c>
      <c r="Q116" s="72">
        <v>4724</v>
      </c>
      <c r="R116" s="72">
        <v>0</v>
      </c>
      <c r="S116" s="20"/>
      <c r="T116" s="72">
        <f>SUM(D116:J116)-C116</f>
        <v>0</v>
      </c>
      <c r="U116" s="72">
        <f>K116-SUM(L116:R116)</f>
        <v>0</v>
      </c>
      <c r="W116" s="54">
        <v>3740125</v>
      </c>
      <c r="X116" s="55">
        <v>4117460</v>
      </c>
      <c r="Y116" s="73">
        <f t="shared" ref="Y116:AN116" si="147">100*(C116/$W116)</f>
        <v>23.209571872597841</v>
      </c>
      <c r="Z116" s="74">
        <f t="shared" si="147"/>
        <v>4.028368035827679</v>
      </c>
      <c r="AA116" s="74">
        <f t="shared" si="147"/>
        <v>8.5398215300290764E-2</v>
      </c>
      <c r="AB116" s="74">
        <f t="shared" si="147"/>
        <v>13.578610340563484</v>
      </c>
      <c r="AC116" s="74">
        <f t="shared" si="147"/>
        <v>1.4667958958590956</v>
      </c>
      <c r="AD116" s="74">
        <f t="shared" si="147"/>
        <v>3.995508171518332</v>
      </c>
      <c r="AE116" s="74">
        <f t="shared" si="147"/>
        <v>5.48912135289596E-2</v>
      </c>
      <c r="AF116" s="74">
        <f t="shared" si="147"/>
        <v>0</v>
      </c>
      <c r="AG116" s="73">
        <f t="shared" si="147"/>
        <v>23.209571872597841</v>
      </c>
      <c r="AH116" s="74">
        <f t="shared" si="147"/>
        <v>8.8995956017512778</v>
      </c>
      <c r="AI116" s="74">
        <f t="shared" si="147"/>
        <v>1.4625447010460879</v>
      </c>
      <c r="AJ116" s="74">
        <f t="shared" si="147"/>
        <v>0</v>
      </c>
      <c r="AK116" s="74">
        <f t="shared" si="147"/>
        <v>0.30108619364326061</v>
      </c>
      <c r="AL116" s="74">
        <f t="shared" si="147"/>
        <v>12.420039437184586</v>
      </c>
      <c r="AM116" s="74">
        <f t="shared" si="147"/>
        <v>0.12630593897262793</v>
      </c>
      <c r="AN116" s="75">
        <f t="shared" si="147"/>
        <v>0</v>
      </c>
    </row>
    <row r="117" spans="1:40" ht="12" hidden="1" customHeight="1" outlineLevel="1" x14ac:dyDescent="0.15">
      <c r="A117" s="4"/>
      <c r="B117" s="44" t="s">
        <v>129</v>
      </c>
      <c r="C117" s="86"/>
      <c r="D117" s="81">
        <v>161780</v>
      </c>
      <c r="E117" s="81">
        <v>3254</v>
      </c>
      <c r="F117" s="81">
        <v>513162</v>
      </c>
      <c r="G117" s="81">
        <v>62293</v>
      </c>
      <c r="H117" s="81">
        <v>150675</v>
      </c>
      <c r="I117" s="81">
        <v>4593</v>
      </c>
      <c r="J117" s="89">
        <v>0</v>
      </c>
      <c r="K117" s="86"/>
      <c r="L117" s="90">
        <v>351420</v>
      </c>
      <c r="M117" s="81">
        <v>55237</v>
      </c>
      <c r="N117" s="81">
        <v>0</v>
      </c>
      <c r="O117" s="81">
        <v>9415</v>
      </c>
      <c r="P117" s="81">
        <v>464005</v>
      </c>
      <c r="Q117" s="81">
        <v>15681</v>
      </c>
      <c r="R117" s="81">
        <v>0</v>
      </c>
      <c r="S117" s="80"/>
      <c r="T117" s="81"/>
      <c r="U117" s="81"/>
      <c r="W117" s="54">
        <v>3745875</v>
      </c>
      <c r="X117" s="55">
        <v>4177540</v>
      </c>
      <c r="Y117" s="91"/>
      <c r="Z117" s="92">
        <f t="shared" ref="Z117:AF117" si="148">AVERAGE(Z116,Z118)</f>
        <v>4.3184388408239123</v>
      </c>
      <c r="AA117" s="92">
        <f t="shared" si="148"/>
        <v>8.6866635054936636E-2</v>
      </c>
      <c r="AB117" s="92">
        <f t="shared" si="148"/>
        <v>13.699204214029452</v>
      </c>
      <c r="AC117" s="92">
        <f t="shared" si="148"/>
        <v>1.6626619335357851</v>
      </c>
      <c r="AD117" s="92">
        <f t="shared" si="148"/>
        <v>4.0223834130506733</v>
      </c>
      <c r="AE117" s="92">
        <f t="shared" si="148"/>
        <v>0.1224977508353824</v>
      </c>
      <c r="AF117" s="92">
        <f t="shared" si="148"/>
        <v>0</v>
      </c>
      <c r="AG117" s="93"/>
      <c r="AH117" s="92">
        <f t="shared" ref="AH117:AN117" si="149">AVERAGE(AH116,AH118)</f>
        <v>9.3807810414713799</v>
      </c>
      <c r="AI117" s="92">
        <f t="shared" si="149"/>
        <v>1.4745769185435684</v>
      </c>
      <c r="AJ117" s="92">
        <f t="shared" si="149"/>
        <v>0</v>
      </c>
      <c r="AK117" s="92">
        <f t="shared" si="149"/>
        <v>0.25140605620589712</v>
      </c>
      <c r="AL117" s="92">
        <f t="shared" si="149"/>
        <v>12.387129637627378</v>
      </c>
      <c r="AM117" s="92">
        <f t="shared" si="149"/>
        <v>0.41815913348191591</v>
      </c>
      <c r="AN117" s="94">
        <f t="shared" si="149"/>
        <v>0</v>
      </c>
    </row>
    <row r="118" spans="1:40" ht="12" customHeight="1" collapsed="1" x14ac:dyDescent="0.15">
      <c r="A118" s="4"/>
      <c r="B118" s="56" t="s">
        <v>130</v>
      </c>
      <c r="C118" s="68">
        <v>923445</v>
      </c>
      <c r="D118" s="69">
        <v>172894</v>
      </c>
      <c r="E118" s="69">
        <v>3314</v>
      </c>
      <c r="F118" s="69">
        <v>518467</v>
      </c>
      <c r="G118" s="69">
        <v>69725</v>
      </c>
      <c r="H118" s="69">
        <v>151913</v>
      </c>
      <c r="I118" s="69">
        <v>7132</v>
      </c>
      <c r="J118" s="70">
        <v>0</v>
      </c>
      <c r="K118" s="68">
        <v>923445</v>
      </c>
      <c r="L118" s="71">
        <v>369984</v>
      </c>
      <c r="M118" s="69">
        <v>55772</v>
      </c>
      <c r="N118" s="69">
        <v>0</v>
      </c>
      <c r="O118" s="69">
        <v>7568</v>
      </c>
      <c r="P118" s="69">
        <v>463484</v>
      </c>
      <c r="Q118" s="69">
        <v>26637</v>
      </c>
      <c r="R118" s="69">
        <v>0</v>
      </c>
      <c r="S118" s="20"/>
      <c r="T118" s="72">
        <f>SUM(D118:J118)-C118</f>
        <v>0</v>
      </c>
      <c r="U118" s="72">
        <f>K118-SUM(L118:R118)</f>
        <v>0</v>
      </c>
      <c r="W118" s="57">
        <v>3751625</v>
      </c>
      <c r="X118" s="1">
        <v>4237621</v>
      </c>
      <c r="Y118" s="95">
        <f t="shared" ref="Y118:AN118" si="150">100*(C118/$W118)</f>
        <v>24.614533702062438</v>
      </c>
      <c r="Z118" s="96">
        <f t="shared" si="150"/>
        <v>4.6085096458201447</v>
      </c>
      <c r="AA118" s="96">
        <f t="shared" si="150"/>
        <v>8.8335054809582508E-2</v>
      </c>
      <c r="AB118" s="96">
        <f t="shared" si="150"/>
        <v>13.819798087495419</v>
      </c>
      <c r="AC118" s="96">
        <f t="shared" si="150"/>
        <v>1.8585279712124745</v>
      </c>
      <c r="AD118" s="96">
        <f t="shared" si="150"/>
        <v>4.0492586545830145</v>
      </c>
      <c r="AE118" s="96">
        <f t="shared" si="150"/>
        <v>0.19010428814180522</v>
      </c>
      <c r="AF118" s="96">
        <f t="shared" si="150"/>
        <v>0</v>
      </c>
      <c r="AG118" s="95">
        <f t="shared" si="150"/>
        <v>24.614533702062438</v>
      </c>
      <c r="AH118" s="96">
        <f t="shared" si="150"/>
        <v>9.8619664811914838</v>
      </c>
      <c r="AI118" s="96">
        <f t="shared" si="150"/>
        <v>1.4866091360410489</v>
      </c>
      <c r="AJ118" s="96">
        <f t="shared" si="150"/>
        <v>0</v>
      </c>
      <c r="AK118" s="96">
        <f t="shared" si="150"/>
        <v>0.20172591876853363</v>
      </c>
      <c r="AL118" s="96">
        <f t="shared" si="150"/>
        <v>12.35421983807017</v>
      </c>
      <c r="AM118" s="96">
        <f t="shared" si="150"/>
        <v>0.71001232799120384</v>
      </c>
      <c r="AN118" s="97">
        <f t="shared" si="150"/>
        <v>0</v>
      </c>
    </row>
    <row r="119" spans="1:40" ht="12" hidden="1" customHeight="1" outlineLevel="1" x14ac:dyDescent="0.15">
      <c r="A119" s="4"/>
      <c r="B119" s="58" t="s">
        <v>131</v>
      </c>
      <c r="C119" s="76"/>
      <c r="D119" s="77">
        <v>162875</v>
      </c>
      <c r="E119" s="77">
        <v>3060</v>
      </c>
      <c r="F119" s="77">
        <v>411699</v>
      </c>
      <c r="G119" s="77">
        <v>75430</v>
      </c>
      <c r="H119" s="77">
        <v>138740</v>
      </c>
      <c r="I119" s="77">
        <v>13448</v>
      </c>
      <c r="J119" s="78">
        <v>0</v>
      </c>
      <c r="K119" s="76"/>
      <c r="L119" s="79">
        <v>336346</v>
      </c>
      <c r="M119" s="77">
        <v>56313</v>
      </c>
      <c r="N119" s="77">
        <v>0</v>
      </c>
      <c r="O119" s="77">
        <v>8102</v>
      </c>
      <c r="P119" s="77">
        <v>384556</v>
      </c>
      <c r="Q119" s="77">
        <v>19936</v>
      </c>
      <c r="R119" s="77">
        <v>0</v>
      </c>
      <c r="S119" s="80"/>
      <c r="T119" s="81"/>
      <c r="U119" s="81"/>
      <c r="W119" s="49">
        <v>3759037</v>
      </c>
      <c r="X119" s="50">
        <v>4179600</v>
      </c>
      <c r="Y119" s="82"/>
      <c r="Z119" s="83">
        <f t="shared" ref="Z119:AF119" si="151">AVERAGE(Z118,Z120)</f>
        <v>4.3349274706039909</v>
      </c>
      <c r="AA119" s="83">
        <f t="shared" si="151"/>
        <v>8.1444882885957415E-2</v>
      </c>
      <c r="AB119" s="83">
        <f t="shared" si="151"/>
        <v>10.960868852809535</v>
      </c>
      <c r="AC119" s="83">
        <f t="shared" si="151"/>
        <v>2.0071322097560653</v>
      </c>
      <c r="AD119" s="83">
        <f t="shared" si="151"/>
        <v>3.692771057763208</v>
      </c>
      <c r="AE119" s="83">
        <f t="shared" si="151"/>
        <v>0.35761438702520343</v>
      </c>
      <c r="AF119" s="83">
        <f t="shared" si="151"/>
        <v>0</v>
      </c>
      <c r="AG119" s="84"/>
      <c r="AH119" s="83">
        <f t="shared" ref="AH119:AN119" si="152">AVERAGE(AH118,AH120)</f>
        <v>8.9524074906446973</v>
      </c>
      <c r="AI119" s="83">
        <f t="shared" si="152"/>
        <v>1.4986027749079875</v>
      </c>
      <c r="AJ119" s="83">
        <f t="shared" si="152"/>
        <v>0</v>
      </c>
      <c r="AK119" s="83">
        <f t="shared" si="152"/>
        <v>0.21557784341130526</v>
      </c>
      <c r="AL119" s="83">
        <f t="shared" si="152"/>
        <v>10.237339285035745</v>
      </c>
      <c r="AM119" s="83">
        <f t="shared" si="152"/>
        <v>0.53083146684422422</v>
      </c>
      <c r="AN119" s="85">
        <f t="shared" si="152"/>
        <v>0</v>
      </c>
    </row>
    <row r="120" spans="1:40" ht="12" customHeight="1" collapsed="1" x14ac:dyDescent="0.15">
      <c r="A120" s="4"/>
      <c r="B120" s="44" t="s">
        <v>132</v>
      </c>
      <c r="C120" s="86">
        <v>687059</v>
      </c>
      <c r="D120" s="72">
        <v>152856</v>
      </c>
      <c r="E120" s="72">
        <v>2806</v>
      </c>
      <c r="F120" s="72">
        <v>304931</v>
      </c>
      <c r="G120" s="72">
        <v>81135</v>
      </c>
      <c r="H120" s="72">
        <v>125567</v>
      </c>
      <c r="I120" s="72">
        <v>19764</v>
      </c>
      <c r="J120" s="87">
        <v>0</v>
      </c>
      <c r="K120" s="86">
        <v>687059</v>
      </c>
      <c r="L120" s="88">
        <v>302707</v>
      </c>
      <c r="M120" s="72">
        <v>56854</v>
      </c>
      <c r="N120" s="72">
        <v>0</v>
      </c>
      <c r="O120" s="72">
        <v>8635</v>
      </c>
      <c r="P120" s="72">
        <v>305628</v>
      </c>
      <c r="Q120" s="72">
        <v>13235</v>
      </c>
      <c r="R120" s="72">
        <v>0</v>
      </c>
      <c r="S120" s="20"/>
      <c r="T120" s="72">
        <f>SUM(D120:J120)-C120</f>
        <v>0</v>
      </c>
      <c r="U120" s="72">
        <f>K120-SUM(L120:R120)</f>
        <v>0</v>
      </c>
      <c r="W120" s="54">
        <v>3763679</v>
      </c>
      <c r="X120" s="55">
        <v>4179600</v>
      </c>
      <c r="Y120" s="73">
        <f t="shared" ref="Y120:AN120" si="153">100*(C120/$W120)</f>
        <v>18.254984019625478</v>
      </c>
      <c r="Z120" s="74">
        <f t="shared" si="153"/>
        <v>4.0613452953878371</v>
      </c>
      <c r="AA120" s="74">
        <f t="shared" si="153"/>
        <v>7.4554710962332335E-2</v>
      </c>
      <c r="AB120" s="74">
        <f t="shared" si="153"/>
        <v>8.1019396181236498</v>
      </c>
      <c r="AC120" s="74">
        <f t="shared" si="153"/>
        <v>2.1557364482996557</v>
      </c>
      <c r="AD120" s="74">
        <f t="shared" si="153"/>
        <v>3.3362834609434011</v>
      </c>
      <c r="AE120" s="74">
        <f t="shared" si="153"/>
        <v>0.52512448590860161</v>
      </c>
      <c r="AF120" s="74">
        <f t="shared" si="153"/>
        <v>0</v>
      </c>
      <c r="AG120" s="73">
        <f t="shared" si="153"/>
        <v>18.254984019625478</v>
      </c>
      <c r="AH120" s="74">
        <f t="shared" si="153"/>
        <v>8.0428485000979109</v>
      </c>
      <c r="AI120" s="74">
        <f t="shared" si="153"/>
        <v>1.5105964137749261</v>
      </c>
      <c r="AJ120" s="74">
        <f t="shared" si="153"/>
        <v>0</v>
      </c>
      <c r="AK120" s="74">
        <f t="shared" si="153"/>
        <v>0.22942976805407689</v>
      </c>
      <c r="AL120" s="74">
        <f t="shared" si="153"/>
        <v>8.1204587320013211</v>
      </c>
      <c r="AM120" s="74">
        <f t="shared" si="153"/>
        <v>0.3516506056972446</v>
      </c>
      <c r="AN120" s="75">
        <f t="shared" si="153"/>
        <v>0</v>
      </c>
    </row>
    <row r="121" spans="1:40" ht="12" hidden="1" customHeight="1" outlineLevel="1" x14ac:dyDescent="0.15">
      <c r="A121" s="4"/>
      <c r="B121" s="44" t="s">
        <v>133</v>
      </c>
      <c r="C121" s="86"/>
      <c r="D121" s="81">
        <v>162009</v>
      </c>
      <c r="E121" s="81">
        <v>2859</v>
      </c>
      <c r="F121" s="81">
        <v>290026</v>
      </c>
      <c r="G121" s="81">
        <v>65399</v>
      </c>
      <c r="H121" s="81">
        <v>130585</v>
      </c>
      <c r="I121" s="81">
        <v>11773</v>
      </c>
      <c r="J121" s="89">
        <v>0</v>
      </c>
      <c r="K121" s="86"/>
      <c r="L121" s="90">
        <v>327721</v>
      </c>
      <c r="M121" s="81">
        <v>57398</v>
      </c>
      <c r="N121" s="81">
        <v>0</v>
      </c>
      <c r="O121" s="81">
        <v>8112</v>
      </c>
      <c r="P121" s="81">
        <v>259164</v>
      </c>
      <c r="Q121" s="81">
        <v>10257</v>
      </c>
      <c r="R121" s="81">
        <v>0</v>
      </c>
      <c r="S121" s="80"/>
      <c r="T121" s="81"/>
      <c r="U121" s="81"/>
      <c r="W121" s="54">
        <v>3768321</v>
      </c>
      <c r="X121" s="55">
        <v>4179600</v>
      </c>
      <c r="Y121" s="91"/>
      <c r="Z121" s="92">
        <f t="shared" ref="Z121:AF121" si="154">AVERAGE(Z120,Z122)</f>
        <v>4.2989429699843837</v>
      </c>
      <c r="AA121" s="92">
        <f t="shared" si="154"/>
        <v>7.5867715365426885E-2</v>
      </c>
      <c r="AB121" s="92">
        <f t="shared" si="154"/>
        <v>7.6969106783467875</v>
      </c>
      <c r="AC121" s="92">
        <f t="shared" si="154"/>
        <v>1.7360114394424242</v>
      </c>
      <c r="AD121" s="92">
        <f t="shared" si="154"/>
        <v>3.4651643887909049</v>
      </c>
      <c r="AE121" s="92">
        <f t="shared" si="154"/>
        <v>0.31266875075731926</v>
      </c>
      <c r="AF121" s="92">
        <f t="shared" si="154"/>
        <v>0</v>
      </c>
      <c r="AG121" s="93"/>
      <c r="AH121" s="92">
        <f t="shared" ref="AH121:AN121" si="155">AVERAGE(AH120,AH122)</f>
        <v>8.6959201303425075</v>
      </c>
      <c r="AI121" s="92">
        <f t="shared" si="155"/>
        <v>1.5231430015488474</v>
      </c>
      <c r="AJ121" s="92">
        <f t="shared" si="155"/>
        <v>0</v>
      </c>
      <c r="AK121" s="92">
        <f t="shared" si="155"/>
        <v>0.21527245641775627</v>
      </c>
      <c r="AL121" s="92">
        <f t="shared" si="155"/>
        <v>6.8789556561869141</v>
      </c>
      <c r="AM121" s="92">
        <f t="shared" si="155"/>
        <v>0.27227469819122174</v>
      </c>
      <c r="AN121" s="94">
        <f t="shared" si="155"/>
        <v>0</v>
      </c>
    </row>
    <row r="122" spans="1:40" ht="12" customHeight="1" collapsed="1" x14ac:dyDescent="0.15">
      <c r="A122" s="4"/>
      <c r="B122" s="56" t="s">
        <v>134</v>
      </c>
      <c r="C122" s="68">
        <v>638240</v>
      </c>
      <c r="D122" s="69">
        <v>171162</v>
      </c>
      <c r="E122" s="69">
        <v>2912</v>
      </c>
      <c r="F122" s="69">
        <v>275120</v>
      </c>
      <c r="G122" s="69">
        <v>49663</v>
      </c>
      <c r="H122" s="69">
        <v>135602</v>
      </c>
      <c r="I122" s="69">
        <v>3781</v>
      </c>
      <c r="J122" s="70">
        <v>0</v>
      </c>
      <c r="K122" s="68">
        <v>638240</v>
      </c>
      <c r="L122" s="71">
        <v>352734</v>
      </c>
      <c r="M122" s="69">
        <v>57941</v>
      </c>
      <c r="N122" s="69">
        <v>0</v>
      </c>
      <c r="O122" s="69">
        <v>7588</v>
      </c>
      <c r="P122" s="69">
        <v>212699</v>
      </c>
      <c r="Q122" s="69">
        <v>7278</v>
      </c>
      <c r="R122" s="69">
        <v>0</v>
      </c>
      <c r="S122" s="20"/>
      <c r="T122" s="72">
        <f>SUM(D122:J122)-C122</f>
        <v>0</v>
      </c>
      <c r="U122" s="72">
        <f>K122-SUM(L122:R122)</f>
        <v>0</v>
      </c>
      <c r="W122" s="57">
        <v>3772963</v>
      </c>
      <c r="X122" s="1">
        <v>4179600</v>
      </c>
      <c r="Y122" s="95">
        <f t="shared" ref="Y122:AN122" si="156">100*(C122/$W122)</f>
        <v>16.916147865749014</v>
      </c>
      <c r="Z122" s="96">
        <f t="shared" si="156"/>
        <v>4.5365406445809304</v>
      </c>
      <c r="AA122" s="96">
        <f t="shared" si="156"/>
        <v>7.718071976852145E-2</v>
      </c>
      <c r="AB122" s="96">
        <f t="shared" si="156"/>
        <v>7.2918817385699244</v>
      </c>
      <c r="AC122" s="96">
        <f t="shared" si="156"/>
        <v>1.3162864305851925</v>
      </c>
      <c r="AD122" s="96">
        <f t="shared" si="156"/>
        <v>3.5940453166384083</v>
      </c>
      <c r="AE122" s="96">
        <f t="shared" si="156"/>
        <v>0.10021301560603695</v>
      </c>
      <c r="AF122" s="96">
        <f t="shared" si="156"/>
        <v>0</v>
      </c>
      <c r="AG122" s="95">
        <f t="shared" si="156"/>
        <v>16.916147865749014</v>
      </c>
      <c r="AH122" s="96">
        <f t="shared" si="156"/>
        <v>9.3489917605871042</v>
      </c>
      <c r="AI122" s="96">
        <f t="shared" si="156"/>
        <v>1.5356895893227684</v>
      </c>
      <c r="AJ122" s="96">
        <f t="shared" si="156"/>
        <v>0</v>
      </c>
      <c r="AK122" s="96">
        <f t="shared" si="156"/>
        <v>0.20111514478143569</v>
      </c>
      <c r="AL122" s="96">
        <f t="shared" si="156"/>
        <v>5.637452580372508</v>
      </c>
      <c r="AM122" s="96">
        <f t="shared" si="156"/>
        <v>0.19289879068519888</v>
      </c>
      <c r="AN122" s="97">
        <f t="shared" si="156"/>
        <v>0</v>
      </c>
    </row>
    <row r="123" spans="1:40" ht="12" hidden="1" customHeight="1" outlineLevel="1" x14ac:dyDescent="0.15">
      <c r="A123" s="4"/>
      <c r="B123" s="58" t="s">
        <v>135</v>
      </c>
      <c r="C123" s="76"/>
      <c r="D123" s="77">
        <v>186976</v>
      </c>
      <c r="E123" s="77">
        <v>2477</v>
      </c>
      <c r="F123" s="77">
        <v>269548</v>
      </c>
      <c r="G123" s="77">
        <v>34722</v>
      </c>
      <c r="H123" s="77">
        <v>120929</v>
      </c>
      <c r="I123" s="77">
        <v>2508</v>
      </c>
      <c r="J123" s="78">
        <v>0</v>
      </c>
      <c r="K123" s="76"/>
      <c r="L123" s="79">
        <v>328737</v>
      </c>
      <c r="M123" s="77">
        <v>58477</v>
      </c>
      <c r="N123" s="77">
        <v>0</v>
      </c>
      <c r="O123" s="77">
        <v>8275</v>
      </c>
      <c r="P123" s="77">
        <v>211920</v>
      </c>
      <c r="Q123" s="77">
        <v>9751</v>
      </c>
      <c r="R123" s="77">
        <v>0</v>
      </c>
      <c r="S123" s="80"/>
      <c r="T123" s="81"/>
      <c r="U123" s="81"/>
      <c r="W123" s="49">
        <v>3774730</v>
      </c>
      <c r="X123" s="50">
        <v>4072800</v>
      </c>
      <c r="Y123" s="82"/>
      <c r="Z123" s="83">
        <f t="shared" ref="Z123:AF123" si="157">AVERAGE(Z122,Z124)</f>
        <v>4.9519251322113735</v>
      </c>
      <c r="AA123" s="83">
        <f t="shared" si="157"/>
        <v>6.5613502651944017E-2</v>
      </c>
      <c r="AB123" s="83">
        <f t="shared" si="157"/>
        <v>7.1392974374040588</v>
      </c>
      <c r="AC123" s="83">
        <f t="shared" si="157"/>
        <v>0.91991833139815116</v>
      </c>
      <c r="AD123" s="83">
        <f t="shared" si="157"/>
        <v>3.2031789060777522</v>
      </c>
      <c r="AE123" s="83">
        <f t="shared" si="157"/>
        <v>6.6436849710619444E-2</v>
      </c>
      <c r="AF123" s="83">
        <f t="shared" si="157"/>
        <v>0</v>
      </c>
      <c r="AG123" s="84"/>
      <c r="AH123" s="83">
        <f t="shared" ref="AH123:AN123" si="158">AVERAGE(AH122,AH124)</f>
        <v>8.7073227789340049</v>
      </c>
      <c r="AI123" s="83">
        <f t="shared" si="158"/>
        <v>1.5488030337158865</v>
      </c>
      <c r="AJ123" s="83">
        <f t="shared" si="158"/>
        <v>0</v>
      </c>
      <c r="AK123" s="83">
        <f t="shared" si="158"/>
        <v>0.21914443935507139</v>
      </c>
      <c r="AL123" s="83">
        <f t="shared" si="158"/>
        <v>5.6128821981043</v>
      </c>
      <c r="AM123" s="83">
        <f t="shared" si="158"/>
        <v>0.25821770934463689</v>
      </c>
      <c r="AN123" s="85">
        <f t="shared" si="158"/>
        <v>0</v>
      </c>
    </row>
    <row r="124" spans="1:40" ht="12" customHeight="1" collapsed="1" x14ac:dyDescent="0.15">
      <c r="A124" s="4"/>
      <c r="B124" s="44" t="s">
        <v>136</v>
      </c>
      <c r="C124" s="86">
        <v>596078</v>
      </c>
      <c r="D124" s="72">
        <v>202790</v>
      </c>
      <c r="E124" s="72">
        <v>2042</v>
      </c>
      <c r="F124" s="72">
        <v>263975</v>
      </c>
      <c r="G124" s="72">
        <v>19781</v>
      </c>
      <c r="H124" s="72">
        <v>106256</v>
      </c>
      <c r="I124" s="72">
        <v>1234</v>
      </c>
      <c r="J124" s="87">
        <v>0</v>
      </c>
      <c r="K124" s="86">
        <v>596078</v>
      </c>
      <c r="L124" s="88">
        <v>304740</v>
      </c>
      <c r="M124" s="72">
        <v>59013</v>
      </c>
      <c r="N124" s="72">
        <v>0</v>
      </c>
      <c r="O124" s="72">
        <v>8961</v>
      </c>
      <c r="P124" s="72">
        <v>211140</v>
      </c>
      <c r="Q124" s="72">
        <v>12224</v>
      </c>
      <c r="R124" s="72">
        <v>0</v>
      </c>
      <c r="S124" s="20"/>
      <c r="T124" s="72">
        <f>SUM(D124:J124)-C124</f>
        <v>0</v>
      </c>
      <c r="U124" s="72">
        <f>K124-SUM(L124:R124)</f>
        <v>0</v>
      </c>
      <c r="W124" s="54">
        <v>3778243</v>
      </c>
      <c r="X124" s="55">
        <v>4072800</v>
      </c>
      <c r="Y124" s="73">
        <f t="shared" ref="Y124:AN124" si="159">100*(C124/$W124)</f>
        <v>15.776592453158782</v>
      </c>
      <c r="Z124" s="74">
        <f t="shared" si="159"/>
        <v>5.3673096198418158</v>
      </c>
      <c r="AA124" s="74">
        <f t="shared" si="159"/>
        <v>5.404628553536657E-2</v>
      </c>
      <c r="AB124" s="74">
        <f t="shared" si="159"/>
        <v>6.9867131362381931</v>
      </c>
      <c r="AC124" s="74">
        <f t="shared" si="159"/>
        <v>0.52355023221110975</v>
      </c>
      <c r="AD124" s="74">
        <f t="shared" si="159"/>
        <v>2.8123124955170962</v>
      </c>
      <c r="AE124" s="74">
        <f t="shared" si="159"/>
        <v>3.266068381520193E-2</v>
      </c>
      <c r="AF124" s="74">
        <f t="shared" si="159"/>
        <v>0</v>
      </c>
      <c r="AG124" s="73">
        <f t="shared" si="159"/>
        <v>15.776592453158782</v>
      </c>
      <c r="AH124" s="74">
        <f t="shared" si="159"/>
        <v>8.0656537972809055</v>
      </c>
      <c r="AI124" s="74">
        <f t="shared" si="159"/>
        <v>1.5619164781090047</v>
      </c>
      <c r="AJ124" s="74">
        <f t="shared" si="159"/>
        <v>0</v>
      </c>
      <c r="AK124" s="74">
        <f t="shared" si="159"/>
        <v>0.23717373392870708</v>
      </c>
      <c r="AL124" s="74">
        <f t="shared" si="159"/>
        <v>5.5883118158360912</v>
      </c>
      <c r="AM124" s="74">
        <f t="shared" si="159"/>
        <v>0.3235366280040749</v>
      </c>
      <c r="AN124" s="75">
        <f t="shared" si="159"/>
        <v>0</v>
      </c>
    </row>
    <row r="125" spans="1:40" ht="12" hidden="1" customHeight="1" outlineLevel="1" x14ac:dyDescent="0.15">
      <c r="A125" s="4"/>
      <c r="B125" s="44" t="s">
        <v>137</v>
      </c>
      <c r="C125" s="86"/>
      <c r="D125" s="81">
        <v>212208</v>
      </c>
      <c r="E125" s="81">
        <v>2086</v>
      </c>
      <c r="F125" s="81">
        <v>265616</v>
      </c>
      <c r="G125" s="81">
        <v>23112</v>
      </c>
      <c r="H125" s="81">
        <v>100287</v>
      </c>
      <c r="I125" s="81">
        <v>2271</v>
      </c>
      <c r="J125" s="89">
        <v>0</v>
      </c>
      <c r="K125" s="86"/>
      <c r="L125" s="90">
        <v>328752</v>
      </c>
      <c r="M125" s="81">
        <v>62562</v>
      </c>
      <c r="N125" s="81">
        <v>0</v>
      </c>
      <c r="O125" s="81">
        <v>7258</v>
      </c>
      <c r="P125" s="81">
        <v>196644</v>
      </c>
      <c r="Q125" s="81">
        <v>10363</v>
      </c>
      <c r="R125" s="81">
        <v>0</v>
      </c>
      <c r="S125" s="80"/>
      <c r="T125" s="81"/>
      <c r="U125" s="81"/>
      <c r="W125" s="54">
        <v>3781757</v>
      </c>
      <c r="X125" s="55">
        <v>4072800</v>
      </c>
      <c r="Y125" s="91"/>
      <c r="Z125" s="92">
        <f t="shared" ref="Z125:AF125" si="160">AVERAGE(Z124,Z126)</f>
        <v>5.6111210144452883</v>
      </c>
      <c r="AA125" s="92">
        <f t="shared" si="160"/>
        <v>5.5158520164804228E-2</v>
      </c>
      <c r="AB125" s="92">
        <f t="shared" si="160"/>
        <v>7.0235803038103413</v>
      </c>
      <c r="AC125" s="92">
        <f t="shared" si="160"/>
        <v>0.61106327784831027</v>
      </c>
      <c r="AD125" s="92">
        <f t="shared" si="160"/>
        <v>2.6519986843614851</v>
      </c>
      <c r="AE125" s="92">
        <f t="shared" si="160"/>
        <v>6.0012826908670901E-2</v>
      </c>
      <c r="AF125" s="92">
        <f t="shared" si="160"/>
        <v>0</v>
      </c>
      <c r="AG125" s="93"/>
      <c r="AH125" s="92">
        <f t="shared" ref="AH125:AN125" si="161">AVERAGE(AH124,AH126)</f>
        <v>8.6925077140116151</v>
      </c>
      <c r="AI125" s="92">
        <f t="shared" si="161"/>
        <v>1.6542248752521842</v>
      </c>
      <c r="AJ125" s="92">
        <f t="shared" si="161"/>
        <v>0</v>
      </c>
      <c r="AK125" s="92">
        <f t="shared" si="161"/>
        <v>0.19196340285215019</v>
      </c>
      <c r="AL125" s="92">
        <f t="shared" si="161"/>
        <v>5.2001665755850812</v>
      </c>
      <c r="AM125" s="92">
        <f t="shared" si="161"/>
        <v>0.27407205983786953</v>
      </c>
      <c r="AN125" s="94">
        <f t="shared" si="161"/>
        <v>0</v>
      </c>
    </row>
    <row r="126" spans="1:40" ht="12" customHeight="1" collapsed="1" x14ac:dyDescent="0.15">
      <c r="A126" s="4"/>
      <c r="B126" s="56" t="s">
        <v>138</v>
      </c>
      <c r="C126" s="68">
        <v>615079</v>
      </c>
      <c r="D126" s="69">
        <v>221625</v>
      </c>
      <c r="E126" s="69">
        <v>2130</v>
      </c>
      <c r="F126" s="69">
        <v>267257</v>
      </c>
      <c r="G126" s="69">
        <v>26443</v>
      </c>
      <c r="H126" s="69">
        <v>94317</v>
      </c>
      <c r="I126" s="69">
        <v>3307</v>
      </c>
      <c r="J126" s="70">
        <v>0</v>
      </c>
      <c r="K126" s="68">
        <v>615079</v>
      </c>
      <c r="L126" s="71">
        <v>352763</v>
      </c>
      <c r="M126" s="69">
        <v>66111</v>
      </c>
      <c r="N126" s="69">
        <v>0</v>
      </c>
      <c r="O126" s="69">
        <v>5555</v>
      </c>
      <c r="P126" s="69">
        <v>182148</v>
      </c>
      <c r="Q126" s="69">
        <v>8502</v>
      </c>
      <c r="R126" s="69">
        <v>0</v>
      </c>
      <c r="S126" s="20"/>
      <c r="T126" s="72">
        <f>SUM(D126:J126)-C126</f>
        <v>0</v>
      </c>
      <c r="U126" s="72">
        <f>K126-SUM(L126:R126)</f>
        <v>0</v>
      </c>
      <c r="W126" s="57">
        <v>3785270</v>
      </c>
      <c r="X126" s="1">
        <v>4072800</v>
      </c>
      <c r="Y126" s="95">
        <f t="shared" ref="Y126:AN126" si="162">100*(C126/$W126)</f>
        <v>16.24927680191902</v>
      </c>
      <c r="Z126" s="96">
        <f t="shared" si="162"/>
        <v>5.85493240904876</v>
      </c>
      <c r="AA126" s="96">
        <f t="shared" si="162"/>
        <v>5.6270754794241894E-2</v>
      </c>
      <c r="AB126" s="96">
        <f t="shared" si="162"/>
        <v>7.0604474713824903</v>
      </c>
      <c r="AC126" s="96">
        <f t="shared" si="162"/>
        <v>0.69857632348551091</v>
      </c>
      <c r="AD126" s="96">
        <f t="shared" si="162"/>
        <v>2.4916848732058741</v>
      </c>
      <c r="AE126" s="96">
        <f t="shared" si="162"/>
        <v>8.7364970002139872E-2</v>
      </c>
      <c r="AF126" s="96">
        <f t="shared" si="162"/>
        <v>0</v>
      </c>
      <c r="AG126" s="95">
        <f t="shared" si="162"/>
        <v>16.24927680191902</v>
      </c>
      <c r="AH126" s="96">
        <f t="shared" si="162"/>
        <v>9.3193616307423248</v>
      </c>
      <c r="AI126" s="96">
        <f t="shared" si="162"/>
        <v>1.7465332723953639</v>
      </c>
      <c r="AJ126" s="96">
        <f t="shared" si="162"/>
        <v>0</v>
      </c>
      <c r="AK126" s="96">
        <f t="shared" si="162"/>
        <v>0.1467530717755933</v>
      </c>
      <c r="AL126" s="96">
        <f t="shared" si="162"/>
        <v>4.8120213353340713</v>
      </c>
      <c r="AM126" s="96">
        <f t="shared" si="162"/>
        <v>0.22460749167166413</v>
      </c>
      <c r="AN126" s="97">
        <f t="shared" si="162"/>
        <v>0</v>
      </c>
    </row>
    <row r="127" spans="1:40" ht="12" hidden="1" customHeight="1" outlineLevel="1" x14ac:dyDescent="0.15">
      <c r="A127" s="4"/>
      <c r="B127" s="58" t="s">
        <v>139</v>
      </c>
      <c r="C127" s="76"/>
      <c r="D127" s="77">
        <v>234764</v>
      </c>
      <c r="E127" s="77">
        <v>13410</v>
      </c>
      <c r="F127" s="77">
        <v>363327</v>
      </c>
      <c r="G127" s="77">
        <v>19281</v>
      </c>
      <c r="H127" s="77">
        <v>98574</v>
      </c>
      <c r="I127" s="77">
        <v>24405</v>
      </c>
      <c r="J127" s="78">
        <v>0</v>
      </c>
      <c r="K127" s="76"/>
      <c r="L127" s="79">
        <v>344997</v>
      </c>
      <c r="M127" s="77">
        <v>77878</v>
      </c>
      <c r="N127" s="77">
        <v>0</v>
      </c>
      <c r="O127" s="77">
        <v>12772</v>
      </c>
      <c r="P127" s="77">
        <v>302284</v>
      </c>
      <c r="Q127" s="77">
        <v>15831</v>
      </c>
      <c r="R127" s="77">
        <v>0</v>
      </c>
      <c r="S127" s="80"/>
      <c r="T127" s="81"/>
      <c r="U127" s="81"/>
      <c r="W127" s="49">
        <v>3868539</v>
      </c>
      <c r="X127" s="50">
        <v>4084704</v>
      </c>
      <c r="Y127" s="82"/>
      <c r="Z127" s="83">
        <f t="shared" ref="Z127:AF127" si="163">AVERAGE(Z126,Z128)</f>
        <v>6.1006814685419108</v>
      </c>
      <c r="AA127" s="83">
        <f t="shared" si="163"/>
        <v>0.34417304079204902</v>
      </c>
      <c r="AB127" s="83">
        <f t="shared" si="163"/>
        <v>9.4106107122258642</v>
      </c>
      <c r="AC127" s="83">
        <f t="shared" si="163"/>
        <v>0.5044141416003145</v>
      </c>
      <c r="AD127" s="83">
        <f t="shared" si="163"/>
        <v>2.5621028239890791</v>
      </c>
      <c r="AE127" s="83">
        <f t="shared" si="163"/>
        <v>0.62613132248423764</v>
      </c>
      <c r="AF127" s="83">
        <f t="shared" si="163"/>
        <v>0</v>
      </c>
      <c r="AG127" s="84"/>
      <c r="AH127" s="83">
        <f t="shared" ref="AH127:AN127" si="164">AVERAGE(AH126,AH128)</f>
        <v>8.9763149694552027</v>
      </c>
      <c r="AI127" s="83">
        <f t="shared" si="164"/>
        <v>2.0207303987483067</v>
      </c>
      <c r="AJ127" s="83">
        <f t="shared" si="164"/>
        <v>0</v>
      </c>
      <c r="AK127" s="83">
        <f t="shared" si="164"/>
        <v>0.3292275207374451</v>
      </c>
      <c r="AL127" s="83">
        <f t="shared" si="164"/>
        <v>7.8130835624133095</v>
      </c>
      <c r="AM127" s="83">
        <f t="shared" si="164"/>
        <v>0.40875705827919107</v>
      </c>
      <c r="AN127" s="85">
        <f t="shared" si="164"/>
        <v>0</v>
      </c>
    </row>
    <row r="128" spans="1:40" ht="12" customHeight="1" collapsed="1" x14ac:dyDescent="0.15">
      <c r="A128" s="4"/>
      <c r="B128" s="44" t="s">
        <v>140</v>
      </c>
      <c r="C128" s="86">
        <v>892443</v>
      </c>
      <c r="D128" s="72">
        <v>247903</v>
      </c>
      <c r="E128" s="72">
        <v>24690</v>
      </c>
      <c r="F128" s="72">
        <v>459397</v>
      </c>
      <c r="G128" s="72">
        <v>12119</v>
      </c>
      <c r="H128" s="72">
        <v>102831</v>
      </c>
      <c r="I128" s="72">
        <v>45503</v>
      </c>
      <c r="J128" s="87">
        <v>0</v>
      </c>
      <c r="K128" s="86">
        <v>892443</v>
      </c>
      <c r="L128" s="88">
        <v>337231</v>
      </c>
      <c r="M128" s="72">
        <v>89644</v>
      </c>
      <c r="N128" s="72">
        <v>0</v>
      </c>
      <c r="O128" s="72">
        <v>19988</v>
      </c>
      <c r="P128" s="72">
        <v>422420</v>
      </c>
      <c r="Q128" s="72">
        <v>23160</v>
      </c>
      <c r="R128" s="72">
        <v>0</v>
      </c>
      <c r="S128" s="20"/>
      <c r="T128" s="72">
        <f>SUM(D128:J128)-C128</f>
        <v>0</v>
      </c>
      <c r="U128" s="72">
        <f>K128-SUM(L128:R128)</f>
        <v>0</v>
      </c>
      <c r="W128" s="54">
        <v>3906180</v>
      </c>
      <c r="X128" s="55">
        <v>4089501</v>
      </c>
      <c r="Y128" s="73">
        <f t="shared" ref="Y128:AN128" si="165">100*(C128/$W128)</f>
        <v>22.846950217347896</v>
      </c>
      <c r="Z128" s="74">
        <f t="shared" si="165"/>
        <v>6.3464305280350626</v>
      </c>
      <c r="AA128" s="74">
        <f t="shared" si="165"/>
        <v>0.63207532678985612</v>
      </c>
      <c r="AB128" s="74">
        <f t="shared" si="165"/>
        <v>11.76077395306924</v>
      </c>
      <c r="AC128" s="74">
        <f t="shared" si="165"/>
        <v>0.3102519597151181</v>
      </c>
      <c r="AD128" s="74">
        <f t="shared" si="165"/>
        <v>2.6325207747722836</v>
      </c>
      <c r="AE128" s="74">
        <f t="shared" si="165"/>
        <v>1.1648976749663353</v>
      </c>
      <c r="AF128" s="74">
        <f t="shared" si="165"/>
        <v>0</v>
      </c>
      <c r="AG128" s="73">
        <f t="shared" si="165"/>
        <v>22.846950217347896</v>
      </c>
      <c r="AH128" s="74">
        <f t="shared" si="165"/>
        <v>8.6332683081680823</v>
      </c>
      <c r="AI128" s="74">
        <f t="shared" si="165"/>
        <v>2.2949275251012495</v>
      </c>
      <c r="AJ128" s="74">
        <f t="shared" si="165"/>
        <v>0</v>
      </c>
      <c r="AK128" s="74">
        <f t="shared" si="165"/>
        <v>0.51170196969929693</v>
      </c>
      <c r="AL128" s="74">
        <f t="shared" si="165"/>
        <v>10.814145789492548</v>
      </c>
      <c r="AM128" s="74">
        <f t="shared" si="165"/>
        <v>0.59290662488671797</v>
      </c>
      <c r="AN128" s="75">
        <f t="shared" si="165"/>
        <v>0</v>
      </c>
    </row>
    <row r="129" spans="1:40" ht="12" hidden="1" customHeight="1" outlineLevel="1" x14ac:dyDescent="0.15">
      <c r="A129" s="4"/>
      <c r="B129" s="44" t="s">
        <v>141</v>
      </c>
      <c r="C129" s="86"/>
      <c r="D129" s="81">
        <v>236772</v>
      </c>
      <c r="E129" s="81">
        <v>24755</v>
      </c>
      <c r="F129" s="81">
        <v>405559</v>
      </c>
      <c r="G129" s="81">
        <v>25466</v>
      </c>
      <c r="H129" s="81">
        <v>134218</v>
      </c>
      <c r="I129" s="81">
        <v>24476</v>
      </c>
      <c r="J129" s="89">
        <v>0</v>
      </c>
      <c r="K129" s="86"/>
      <c r="L129" s="90">
        <v>369428</v>
      </c>
      <c r="M129" s="81">
        <v>89934</v>
      </c>
      <c r="N129" s="81">
        <v>0</v>
      </c>
      <c r="O129" s="81">
        <v>14460</v>
      </c>
      <c r="P129" s="81">
        <v>347156</v>
      </c>
      <c r="Q129" s="81">
        <v>30268</v>
      </c>
      <c r="R129" s="81">
        <v>0</v>
      </c>
      <c r="S129" s="80"/>
      <c r="T129" s="81"/>
      <c r="U129" s="81"/>
      <c r="W129" s="54">
        <v>3943820</v>
      </c>
      <c r="X129" s="55">
        <v>4094299</v>
      </c>
      <c r="Y129" s="91"/>
      <c r="Z129" s="92">
        <f t="shared" ref="Z129:AF129" si="166">AVERAGE(Z128,Z130)</f>
        <v>6.006861003609103</v>
      </c>
      <c r="AA129" s="92">
        <f t="shared" si="166"/>
        <v>0.62773229006589126</v>
      </c>
      <c r="AB129" s="92">
        <f t="shared" si="166"/>
        <v>10.29737109367152</v>
      </c>
      <c r="AC129" s="92">
        <f t="shared" si="166"/>
        <v>0.64253499880814036</v>
      </c>
      <c r="AD129" s="92">
        <f t="shared" si="166"/>
        <v>3.3959492252273265</v>
      </c>
      <c r="AE129" s="92">
        <f t="shared" si="166"/>
        <v>0.62574952534624106</v>
      </c>
      <c r="AF129" s="92">
        <f t="shared" si="166"/>
        <v>0</v>
      </c>
      <c r="AG129" s="93"/>
      <c r="AH129" s="92">
        <f t="shared" ref="AH129:AN129" si="167">AVERAGE(AH128,AH130)</f>
        <v>9.3603228904549365</v>
      </c>
      <c r="AI129" s="92">
        <f t="shared" si="167"/>
        <v>2.2805026143690905</v>
      </c>
      <c r="AJ129" s="92">
        <f t="shared" si="167"/>
        <v>0</v>
      </c>
      <c r="AK129" s="92">
        <f t="shared" si="167"/>
        <v>0.36802086419795804</v>
      </c>
      <c r="AL129" s="92">
        <f t="shared" si="167"/>
        <v>8.8215355756566218</v>
      </c>
      <c r="AM129" s="92">
        <f t="shared" si="167"/>
        <v>0.76581619204961404</v>
      </c>
      <c r="AN129" s="94">
        <f t="shared" si="167"/>
        <v>0</v>
      </c>
    </row>
    <row r="130" spans="1:40" ht="12" customHeight="1" collapsed="1" x14ac:dyDescent="0.15">
      <c r="A130" s="4"/>
      <c r="B130" s="56" t="s">
        <v>142</v>
      </c>
      <c r="C130" s="68">
        <v>810046</v>
      </c>
      <c r="D130" s="69">
        <v>225641</v>
      </c>
      <c r="E130" s="69">
        <v>24820</v>
      </c>
      <c r="F130" s="69">
        <v>351721</v>
      </c>
      <c r="G130" s="69">
        <v>38812</v>
      </c>
      <c r="H130" s="69">
        <v>165604</v>
      </c>
      <c r="I130" s="69">
        <v>3448</v>
      </c>
      <c r="J130" s="70">
        <v>0</v>
      </c>
      <c r="K130" s="68">
        <v>810046</v>
      </c>
      <c r="L130" s="71">
        <v>401625</v>
      </c>
      <c r="M130" s="69">
        <v>90223</v>
      </c>
      <c r="N130" s="69">
        <v>0</v>
      </c>
      <c r="O130" s="69">
        <v>8932</v>
      </c>
      <c r="P130" s="69">
        <v>271891</v>
      </c>
      <c r="Q130" s="69">
        <v>37375</v>
      </c>
      <c r="R130" s="69">
        <v>0</v>
      </c>
      <c r="S130" s="20"/>
      <c r="T130" s="72">
        <f>SUM(D130:J130)-C130</f>
        <v>0</v>
      </c>
      <c r="U130" s="72">
        <f>K130-SUM(L130:R130)</f>
        <v>0</v>
      </c>
      <c r="W130" s="57">
        <v>3981461</v>
      </c>
      <c r="X130" s="1">
        <v>4099096</v>
      </c>
      <c r="Y130" s="95">
        <f t="shared" ref="Y130:AN130" si="168">100*(C130/$W130)</f>
        <v>20.34544605610855</v>
      </c>
      <c r="Z130" s="96">
        <f t="shared" si="168"/>
        <v>5.6672914791831435</v>
      </c>
      <c r="AA130" s="96">
        <f t="shared" si="168"/>
        <v>0.62338925334192652</v>
      </c>
      <c r="AB130" s="96">
        <f t="shared" si="168"/>
        <v>8.8339682342738008</v>
      </c>
      <c r="AC130" s="96">
        <f t="shared" si="168"/>
        <v>0.9748180379011625</v>
      </c>
      <c r="AD130" s="96">
        <f t="shared" si="168"/>
        <v>4.1593776756823688</v>
      </c>
      <c r="AE130" s="96">
        <f t="shared" si="168"/>
        <v>8.6601375726146762E-2</v>
      </c>
      <c r="AF130" s="96">
        <f t="shared" si="168"/>
        <v>0</v>
      </c>
      <c r="AG130" s="95">
        <f t="shared" si="168"/>
        <v>20.34544605610855</v>
      </c>
      <c r="AH130" s="96">
        <f t="shared" si="168"/>
        <v>10.087377472741791</v>
      </c>
      <c r="AI130" s="96">
        <f t="shared" si="168"/>
        <v>2.2660777036369315</v>
      </c>
      <c r="AJ130" s="96">
        <f t="shared" si="168"/>
        <v>0</v>
      </c>
      <c r="AK130" s="96">
        <f t="shared" si="168"/>
        <v>0.22433975869661915</v>
      </c>
      <c r="AL130" s="96">
        <f t="shared" si="168"/>
        <v>6.8289253618206978</v>
      </c>
      <c r="AM130" s="96">
        <f t="shared" si="168"/>
        <v>0.93872575921251022</v>
      </c>
      <c r="AN130" s="97">
        <f t="shared" si="168"/>
        <v>0</v>
      </c>
    </row>
    <row r="131" spans="1:40" ht="12" hidden="1" customHeight="1" outlineLevel="1" x14ac:dyDescent="0.15">
      <c r="A131" s="4"/>
      <c r="B131" s="58" t="s">
        <v>143</v>
      </c>
      <c r="C131" s="76"/>
      <c r="D131" s="77">
        <v>224221</v>
      </c>
      <c r="E131" s="77">
        <v>24854</v>
      </c>
      <c r="F131" s="77">
        <v>301306</v>
      </c>
      <c r="G131" s="77">
        <v>33859</v>
      </c>
      <c r="H131" s="77">
        <v>153809</v>
      </c>
      <c r="I131" s="77">
        <v>4336</v>
      </c>
      <c r="J131" s="78">
        <v>0</v>
      </c>
      <c r="K131" s="76"/>
      <c r="L131" s="79">
        <v>379901</v>
      </c>
      <c r="M131" s="77">
        <v>90496</v>
      </c>
      <c r="N131" s="77">
        <v>0</v>
      </c>
      <c r="O131" s="77">
        <v>8618</v>
      </c>
      <c r="P131" s="77">
        <v>222971</v>
      </c>
      <c r="Q131" s="77">
        <v>40399</v>
      </c>
      <c r="R131" s="77">
        <v>0</v>
      </c>
      <c r="S131" s="80"/>
      <c r="T131" s="81"/>
      <c r="U131" s="81"/>
      <c r="W131" s="49">
        <v>4290847</v>
      </c>
      <c r="X131" s="50">
        <v>4519906</v>
      </c>
      <c r="Y131" s="82"/>
      <c r="Z131" s="83">
        <f t="shared" ref="Z131:AF131" si="169">AVERAGE(Z130,Z132)</f>
        <v>5.3622365200862863</v>
      </c>
      <c r="AA131" s="83">
        <f t="shared" si="169"/>
        <v>0.59414094064839573</v>
      </c>
      <c r="AB131" s="83">
        <f t="shared" si="169"/>
        <v>7.2643838905170588</v>
      </c>
      <c r="AC131" s="83">
        <f t="shared" si="169"/>
        <v>0.81546756967311351</v>
      </c>
      <c r="AD131" s="83">
        <f t="shared" si="169"/>
        <v>3.691427128241437</v>
      </c>
      <c r="AE131" s="83">
        <f t="shared" si="169"/>
        <v>0.10258865122619899</v>
      </c>
      <c r="AF131" s="83">
        <f t="shared" si="169"/>
        <v>0</v>
      </c>
      <c r="AG131" s="84"/>
      <c r="AH131" s="83">
        <f t="shared" ref="AH131:AN131" si="170">AVERAGE(AH130,AH132)</f>
        <v>9.1086934939348776</v>
      </c>
      <c r="AI131" s="83">
        <f t="shared" si="170"/>
        <v>2.1631785644034935</v>
      </c>
      <c r="AJ131" s="83">
        <f t="shared" si="170"/>
        <v>0</v>
      </c>
      <c r="AK131" s="83">
        <f t="shared" si="170"/>
        <v>0.206401877779403</v>
      </c>
      <c r="AL131" s="83">
        <f t="shared" si="170"/>
        <v>5.3897937129385607</v>
      </c>
      <c r="AM131" s="83">
        <f t="shared" si="170"/>
        <v>0.96217705133615627</v>
      </c>
      <c r="AN131" s="85">
        <f t="shared" si="170"/>
        <v>0</v>
      </c>
    </row>
    <row r="132" spans="1:40" ht="12" customHeight="1" collapsed="1" x14ac:dyDescent="0.15">
      <c r="A132" s="4"/>
      <c r="B132" s="44" t="s">
        <v>144</v>
      </c>
      <c r="C132" s="86">
        <v>674722</v>
      </c>
      <c r="D132" s="72">
        <v>222800</v>
      </c>
      <c r="E132" s="72">
        <v>24887</v>
      </c>
      <c r="F132" s="72">
        <v>250891</v>
      </c>
      <c r="G132" s="72">
        <v>28906</v>
      </c>
      <c r="H132" s="72">
        <v>142014</v>
      </c>
      <c r="I132" s="72">
        <v>5224</v>
      </c>
      <c r="J132" s="87">
        <v>0</v>
      </c>
      <c r="K132" s="86">
        <v>674722</v>
      </c>
      <c r="L132" s="88">
        <v>358177</v>
      </c>
      <c r="M132" s="72">
        <v>90768</v>
      </c>
      <c r="N132" s="72">
        <v>0</v>
      </c>
      <c r="O132" s="72">
        <v>8303</v>
      </c>
      <c r="P132" s="72">
        <v>174051</v>
      </c>
      <c r="Q132" s="72">
        <v>43423</v>
      </c>
      <c r="R132" s="72">
        <v>0</v>
      </c>
      <c r="S132" s="20"/>
      <c r="T132" s="72">
        <f>SUM(D132:J132)-C132</f>
        <v>0</v>
      </c>
      <c r="U132" s="72">
        <f>K132-SUM(L132:R132)</f>
        <v>0</v>
      </c>
      <c r="W132" s="54">
        <v>4405616</v>
      </c>
      <c r="X132" s="55">
        <v>4677835</v>
      </c>
      <c r="Y132" s="73">
        <f t="shared" ref="Y132:AN132" si="171">100*(C132/$W132)</f>
        <v>15.315043344676432</v>
      </c>
      <c r="Z132" s="74">
        <f t="shared" si="171"/>
        <v>5.0571815609894282</v>
      </c>
      <c r="AA132" s="74">
        <f t="shared" si="171"/>
        <v>0.56489262795486483</v>
      </c>
      <c r="AB132" s="74">
        <f t="shared" si="171"/>
        <v>5.6947995467603167</v>
      </c>
      <c r="AC132" s="74">
        <f t="shared" si="171"/>
        <v>0.65611710144506463</v>
      </c>
      <c r="AD132" s="74">
        <f t="shared" si="171"/>
        <v>3.2234765808005057</v>
      </c>
      <c r="AE132" s="74">
        <f t="shared" si="171"/>
        <v>0.11857592672625122</v>
      </c>
      <c r="AF132" s="74">
        <f t="shared" si="171"/>
        <v>0</v>
      </c>
      <c r="AG132" s="73">
        <f t="shared" si="171"/>
        <v>15.315043344676432</v>
      </c>
      <c r="AH132" s="74">
        <f t="shared" si="171"/>
        <v>8.1300095151279645</v>
      </c>
      <c r="AI132" s="74">
        <f t="shared" si="171"/>
        <v>2.0602794251700556</v>
      </c>
      <c r="AJ132" s="74">
        <f t="shared" si="171"/>
        <v>0</v>
      </c>
      <c r="AK132" s="74">
        <f t="shared" si="171"/>
        <v>0.18846399686218682</v>
      </c>
      <c r="AL132" s="74">
        <f t="shared" si="171"/>
        <v>3.9506620640564227</v>
      </c>
      <c r="AM132" s="74">
        <f t="shared" si="171"/>
        <v>0.98562834345980233</v>
      </c>
      <c r="AN132" s="75">
        <f t="shared" si="171"/>
        <v>0</v>
      </c>
    </row>
    <row r="133" spans="1:40" ht="12" hidden="1" customHeight="1" outlineLevel="1" x14ac:dyDescent="0.15">
      <c r="A133" s="4"/>
      <c r="B133" s="44" t="s">
        <v>145</v>
      </c>
      <c r="C133" s="86"/>
      <c r="D133" s="81">
        <v>228112</v>
      </c>
      <c r="E133" s="81">
        <v>24948</v>
      </c>
      <c r="F133" s="81">
        <v>220602</v>
      </c>
      <c r="G133" s="81">
        <v>42795</v>
      </c>
      <c r="H133" s="81">
        <v>165229</v>
      </c>
      <c r="I133" s="81">
        <v>5184</v>
      </c>
      <c r="J133" s="89">
        <v>0</v>
      </c>
      <c r="K133" s="86"/>
      <c r="L133" s="90">
        <v>395788</v>
      </c>
      <c r="M133" s="81">
        <v>91030</v>
      </c>
      <c r="N133" s="81">
        <v>0</v>
      </c>
      <c r="O133" s="81">
        <v>9063</v>
      </c>
      <c r="P133" s="81">
        <v>148944</v>
      </c>
      <c r="Q133" s="81">
        <v>42044</v>
      </c>
      <c r="R133" s="81">
        <v>0</v>
      </c>
      <c r="S133" s="80"/>
      <c r="T133" s="81"/>
      <c r="U133" s="81"/>
      <c r="W133" s="54">
        <v>4520384</v>
      </c>
      <c r="X133" s="55">
        <v>4835765</v>
      </c>
      <c r="Y133" s="91"/>
      <c r="Z133" s="92">
        <f t="shared" ref="Z133:AF133" si="172">AVERAGE(Z132,Z134)</f>
        <v>5.0465551281656538</v>
      </c>
      <c r="AA133" s="92">
        <f t="shared" si="172"/>
        <v>0.55221087191111873</v>
      </c>
      <c r="AB133" s="92">
        <f t="shared" si="172"/>
        <v>4.9003201408415986</v>
      </c>
      <c r="AC133" s="92">
        <f t="shared" si="172"/>
        <v>0.93950546520410394</v>
      </c>
      <c r="AD133" s="92">
        <f t="shared" si="172"/>
        <v>3.6445082982079775</v>
      </c>
      <c r="AE133" s="92">
        <f t="shared" si="172"/>
        <v>0.11477696232389346</v>
      </c>
      <c r="AF133" s="92">
        <f t="shared" si="172"/>
        <v>0</v>
      </c>
      <c r="AG133" s="93"/>
      <c r="AH133" s="92">
        <f t="shared" ref="AH133:AN133" si="173">AVERAGE(AH132,AH134)</f>
        <v>8.7401363012260802</v>
      </c>
      <c r="AI133" s="92">
        <f t="shared" si="173"/>
        <v>2.0149184243125586</v>
      </c>
      <c r="AJ133" s="92">
        <f t="shared" si="173"/>
        <v>0</v>
      </c>
      <c r="AK133" s="92">
        <f t="shared" si="173"/>
        <v>0.20018319356963576</v>
      </c>
      <c r="AL133" s="92">
        <f t="shared" si="173"/>
        <v>3.3111661166521706</v>
      </c>
      <c r="AM133" s="92">
        <f t="shared" si="173"/>
        <v>0.93147283089390287</v>
      </c>
      <c r="AN133" s="94">
        <f t="shared" si="173"/>
        <v>0</v>
      </c>
    </row>
    <row r="134" spans="1:40" ht="12" customHeight="1" collapsed="1" x14ac:dyDescent="0.15">
      <c r="A134" s="4"/>
      <c r="B134" s="56" t="s">
        <v>146</v>
      </c>
      <c r="C134" s="68">
        <v>699014</v>
      </c>
      <c r="D134" s="69">
        <v>233423</v>
      </c>
      <c r="E134" s="69">
        <v>25008</v>
      </c>
      <c r="F134" s="69">
        <v>190312</v>
      </c>
      <c r="G134" s="69">
        <v>56683</v>
      </c>
      <c r="H134" s="69">
        <v>188444</v>
      </c>
      <c r="I134" s="69">
        <v>5144</v>
      </c>
      <c r="J134" s="70">
        <v>0</v>
      </c>
      <c r="K134" s="68">
        <v>699014</v>
      </c>
      <c r="L134" s="71">
        <v>433399</v>
      </c>
      <c r="M134" s="69">
        <v>91292</v>
      </c>
      <c r="N134" s="69">
        <v>0</v>
      </c>
      <c r="O134" s="69">
        <v>9822</v>
      </c>
      <c r="P134" s="69">
        <v>123836</v>
      </c>
      <c r="Q134" s="69">
        <v>40665</v>
      </c>
      <c r="R134" s="69">
        <v>0</v>
      </c>
      <c r="S134" s="20"/>
      <c r="T134" s="72">
        <f>SUM(D134:J134)-C134</f>
        <v>0</v>
      </c>
      <c r="U134" s="72">
        <f>K134-SUM(L134:R134)</f>
        <v>0</v>
      </c>
      <c r="W134" s="57">
        <v>4635153</v>
      </c>
      <c r="X134" s="1">
        <v>4993694</v>
      </c>
      <c r="Y134" s="95">
        <f t="shared" ref="Y134:AN134" si="174">100*(C134/$W134)</f>
        <v>15.080710388632262</v>
      </c>
      <c r="Z134" s="96">
        <f t="shared" si="174"/>
        <v>5.0359286953418803</v>
      </c>
      <c r="AA134" s="96">
        <f t="shared" si="174"/>
        <v>0.53952911586737273</v>
      </c>
      <c r="AB134" s="96">
        <f t="shared" si="174"/>
        <v>4.1058407349228814</v>
      </c>
      <c r="AC134" s="96">
        <f t="shared" si="174"/>
        <v>1.2228938289631432</v>
      </c>
      <c r="AD134" s="96">
        <f t="shared" si="174"/>
        <v>4.0655400156154498</v>
      </c>
      <c r="AE134" s="96">
        <f t="shared" si="174"/>
        <v>0.1109779979215357</v>
      </c>
      <c r="AF134" s="96">
        <f t="shared" si="174"/>
        <v>0</v>
      </c>
      <c r="AG134" s="95">
        <f t="shared" si="174"/>
        <v>15.080710388632262</v>
      </c>
      <c r="AH134" s="96">
        <f t="shared" si="174"/>
        <v>9.3502630873241941</v>
      </c>
      <c r="AI134" s="96">
        <f t="shared" si="174"/>
        <v>1.9695574234550619</v>
      </c>
      <c r="AJ134" s="96">
        <f t="shared" si="174"/>
        <v>0</v>
      </c>
      <c r="AK134" s="96">
        <f t="shared" si="174"/>
        <v>0.21190239027708471</v>
      </c>
      <c r="AL134" s="96">
        <f t="shared" si="174"/>
        <v>2.671670169247919</v>
      </c>
      <c r="AM134" s="96">
        <f t="shared" si="174"/>
        <v>0.87731731832800341</v>
      </c>
      <c r="AN134" s="97">
        <f t="shared" si="174"/>
        <v>0</v>
      </c>
    </row>
    <row r="135" spans="1:40" ht="12" hidden="1" customHeight="1" outlineLevel="1" x14ac:dyDescent="0.15">
      <c r="A135" s="4"/>
      <c r="B135" s="58" t="s">
        <v>147</v>
      </c>
      <c r="C135" s="76"/>
      <c r="D135" s="77">
        <v>229198</v>
      </c>
      <c r="E135" s="77">
        <v>24993</v>
      </c>
      <c r="F135" s="77">
        <v>203746</v>
      </c>
      <c r="G135" s="77">
        <v>49720</v>
      </c>
      <c r="H135" s="77">
        <v>161555</v>
      </c>
      <c r="I135" s="77">
        <v>4429</v>
      </c>
      <c r="J135" s="78">
        <v>0</v>
      </c>
      <c r="K135" s="76"/>
      <c r="L135" s="79">
        <v>407602</v>
      </c>
      <c r="M135" s="77">
        <v>91541</v>
      </c>
      <c r="N135" s="77">
        <v>0</v>
      </c>
      <c r="O135" s="77">
        <v>8938</v>
      </c>
      <c r="P135" s="77">
        <v>126775</v>
      </c>
      <c r="Q135" s="77">
        <v>38784</v>
      </c>
      <c r="R135" s="77">
        <v>0</v>
      </c>
      <c r="S135" s="80"/>
      <c r="T135" s="81"/>
      <c r="U135" s="81"/>
      <c r="W135" s="49">
        <v>4666893</v>
      </c>
      <c r="X135" s="50">
        <v>5105429</v>
      </c>
      <c r="Y135" s="82"/>
      <c r="Z135" s="83">
        <f t="shared" ref="Z135:AF135" si="175">AVERAGE(Z134,Z136)</f>
        <v>4.8919391377748971</v>
      </c>
      <c r="AA135" s="83">
        <f t="shared" si="175"/>
        <v>0.53332966084616673</v>
      </c>
      <c r="AB135" s="83">
        <f t="shared" si="175"/>
        <v>4.3446715405619933</v>
      </c>
      <c r="AC135" s="83">
        <f t="shared" si="175"/>
        <v>1.0626321290881666</v>
      </c>
      <c r="AD135" s="83">
        <f t="shared" si="175"/>
        <v>3.453797136114134</v>
      </c>
      <c r="AE135" s="83">
        <f t="shared" si="175"/>
        <v>9.4669734321861654E-2</v>
      </c>
      <c r="AF135" s="83">
        <f t="shared" si="175"/>
        <v>0</v>
      </c>
      <c r="AG135" s="84"/>
      <c r="AH135" s="83">
        <f t="shared" ref="AH135:AN135" si="176">AVERAGE(AH134,AH136)</f>
        <v>8.7040571198922123</v>
      </c>
      <c r="AI135" s="83">
        <f t="shared" si="176"/>
        <v>1.953364900270337</v>
      </c>
      <c r="AJ135" s="83">
        <f t="shared" si="176"/>
        <v>0</v>
      </c>
      <c r="AK135" s="83">
        <f t="shared" si="176"/>
        <v>0.19092896563756964</v>
      </c>
      <c r="AL135" s="83">
        <f t="shared" si="176"/>
        <v>2.7046177150114952</v>
      </c>
      <c r="AM135" s="83">
        <f t="shared" si="176"/>
        <v>0.82807063789560531</v>
      </c>
      <c r="AN135" s="85">
        <f t="shared" si="176"/>
        <v>0</v>
      </c>
    </row>
    <row r="136" spans="1:40" ht="12" customHeight="1" collapsed="1" x14ac:dyDescent="0.15">
      <c r="A136" s="4"/>
      <c r="B136" s="44" t="s">
        <v>148</v>
      </c>
      <c r="C136" s="86">
        <v>648264</v>
      </c>
      <c r="D136" s="72">
        <v>224972</v>
      </c>
      <c r="E136" s="72">
        <v>24977</v>
      </c>
      <c r="F136" s="72">
        <v>217180</v>
      </c>
      <c r="G136" s="72">
        <v>42757</v>
      </c>
      <c r="H136" s="72">
        <v>134665</v>
      </c>
      <c r="I136" s="72">
        <v>3713</v>
      </c>
      <c r="J136" s="87">
        <v>0</v>
      </c>
      <c r="K136" s="86">
        <v>648264</v>
      </c>
      <c r="L136" s="88">
        <v>381805</v>
      </c>
      <c r="M136" s="72">
        <v>91789</v>
      </c>
      <c r="N136" s="72">
        <v>0</v>
      </c>
      <c r="O136" s="72">
        <v>8053</v>
      </c>
      <c r="P136" s="72">
        <v>129714</v>
      </c>
      <c r="Q136" s="72">
        <v>36903</v>
      </c>
      <c r="R136" s="72">
        <v>0</v>
      </c>
      <c r="S136" s="20"/>
      <c r="T136" s="72">
        <f>SUM(D136:J136)-C136</f>
        <v>0</v>
      </c>
      <c r="U136" s="72">
        <f>K136-SUM(L136:R136)</f>
        <v>0</v>
      </c>
      <c r="W136" s="54">
        <v>4738298</v>
      </c>
      <c r="X136" s="55">
        <v>5202410</v>
      </c>
      <c r="Y136" s="73">
        <f t="shared" ref="Y136:AN136" si="177">100*(C136/$W136)</f>
        <v>13.681368288782176</v>
      </c>
      <c r="Z136" s="74">
        <f t="shared" si="177"/>
        <v>4.7479495802079139</v>
      </c>
      <c r="AA136" s="74">
        <f t="shared" si="177"/>
        <v>0.52713020582496073</v>
      </c>
      <c r="AB136" s="74">
        <f t="shared" si="177"/>
        <v>4.5835023462011044</v>
      </c>
      <c r="AC136" s="74">
        <f t="shared" si="177"/>
        <v>0.90237042921319011</v>
      </c>
      <c r="AD136" s="74">
        <f t="shared" si="177"/>
        <v>2.8420542566128177</v>
      </c>
      <c r="AE136" s="74">
        <f t="shared" si="177"/>
        <v>7.836147072218759E-2</v>
      </c>
      <c r="AF136" s="74">
        <f t="shared" si="177"/>
        <v>0</v>
      </c>
      <c r="AG136" s="73">
        <f t="shared" si="177"/>
        <v>13.681368288782176</v>
      </c>
      <c r="AH136" s="74">
        <f t="shared" si="177"/>
        <v>8.0578511524602305</v>
      </c>
      <c r="AI136" s="74">
        <f t="shared" si="177"/>
        <v>1.937172377085612</v>
      </c>
      <c r="AJ136" s="74">
        <f t="shared" si="177"/>
        <v>0</v>
      </c>
      <c r="AK136" s="74">
        <f t="shared" si="177"/>
        <v>0.16995554099805457</v>
      </c>
      <c r="AL136" s="74">
        <f t="shared" si="177"/>
        <v>2.7375652607750713</v>
      </c>
      <c r="AM136" s="74">
        <f t="shared" si="177"/>
        <v>0.77882395746320721</v>
      </c>
      <c r="AN136" s="75">
        <f t="shared" si="177"/>
        <v>0</v>
      </c>
    </row>
    <row r="137" spans="1:40" ht="12" hidden="1" customHeight="1" outlineLevel="1" x14ac:dyDescent="0.15">
      <c r="A137" s="4"/>
      <c r="B137" s="44" t="s">
        <v>149</v>
      </c>
      <c r="C137" s="86"/>
      <c r="D137" s="81">
        <v>236755</v>
      </c>
      <c r="E137" s="81">
        <v>25027</v>
      </c>
      <c r="F137" s="81">
        <v>194716</v>
      </c>
      <c r="G137" s="81">
        <v>56963</v>
      </c>
      <c r="H137" s="81">
        <v>145721</v>
      </c>
      <c r="I137" s="81">
        <v>2187</v>
      </c>
      <c r="J137" s="89">
        <v>0</v>
      </c>
      <c r="K137" s="86"/>
      <c r="L137" s="90">
        <v>415364</v>
      </c>
      <c r="M137" s="81">
        <v>92043</v>
      </c>
      <c r="N137" s="81">
        <v>0</v>
      </c>
      <c r="O137" s="81">
        <v>6986</v>
      </c>
      <c r="P137" s="81">
        <v>110882</v>
      </c>
      <c r="Q137" s="81">
        <v>36093</v>
      </c>
      <c r="R137" s="81">
        <v>0</v>
      </c>
      <c r="S137" s="80"/>
      <c r="T137" s="81"/>
      <c r="U137" s="81"/>
      <c r="W137" s="54">
        <v>4809702</v>
      </c>
      <c r="X137" s="55">
        <v>5299390</v>
      </c>
      <c r="Y137" s="91"/>
      <c r="Z137" s="92">
        <f t="shared" ref="Z137:AF137" si="178">AVERAGE(Z136,Z138)</f>
        <v>4.9198931647677373</v>
      </c>
      <c r="AA137" s="92">
        <f t="shared" si="178"/>
        <v>0.52044330697561603</v>
      </c>
      <c r="AB137" s="92">
        <f t="shared" si="178"/>
        <v>4.0562177172676845</v>
      </c>
      <c r="AC137" s="92">
        <f t="shared" si="178"/>
        <v>1.1802001696157765</v>
      </c>
      <c r="AD137" s="92">
        <f t="shared" si="178"/>
        <v>3.0269743038139318</v>
      </c>
      <c r="AE137" s="92">
        <f t="shared" si="178"/>
        <v>4.5941496803119139E-2</v>
      </c>
      <c r="AF137" s="92">
        <f t="shared" si="178"/>
        <v>0</v>
      </c>
      <c r="AG137" s="93"/>
      <c r="AH137" s="92">
        <f t="shared" ref="AH137:AN137" si="179">AVERAGE(AH136,AH138)</f>
        <v>8.6274930733163302</v>
      </c>
      <c r="AI137" s="92">
        <f t="shared" si="179"/>
        <v>1.9140377018982804</v>
      </c>
      <c r="AJ137" s="92">
        <f t="shared" si="179"/>
        <v>0</v>
      </c>
      <c r="AK137" s="92">
        <f t="shared" si="179"/>
        <v>0.14559926476252122</v>
      </c>
      <c r="AL137" s="92">
        <f t="shared" si="179"/>
        <v>2.311703979991222</v>
      </c>
      <c r="AM137" s="92">
        <f t="shared" si="179"/>
        <v>0.75083613927551296</v>
      </c>
      <c r="AN137" s="94">
        <f t="shared" si="179"/>
        <v>0</v>
      </c>
    </row>
    <row r="138" spans="1:40" ht="12" customHeight="1" collapsed="1" x14ac:dyDescent="0.15">
      <c r="A138" s="4"/>
      <c r="B138" s="56" t="s">
        <v>150</v>
      </c>
      <c r="C138" s="68">
        <v>674470</v>
      </c>
      <c r="D138" s="69">
        <v>248538</v>
      </c>
      <c r="E138" s="69">
        <v>25077</v>
      </c>
      <c r="F138" s="69">
        <v>172251</v>
      </c>
      <c r="G138" s="69">
        <v>71168</v>
      </c>
      <c r="H138" s="69">
        <v>156776</v>
      </c>
      <c r="I138" s="69">
        <v>660</v>
      </c>
      <c r="J138" s="70">
        <v>0</v>
      </c>
      <c r="K138" s="68">
        <v>674470</v>
      </c>
      <c r="L138" s="71">
        <v>448922</v>
      </c>
      <c r="M138" s="69">
        <v>92297</v>
      </c>
      <c r="N138" s="69">
        <v>0</v>
      </c>
      <c r="O138" s="69">
        <v>5918</v>
      </c>
      <c r="P138" s="69">
        <v>92050</v>
      </c>
      <c r="Q138" s="69">
        <v>35283</v>
      </c>
      <c r="R138" s="69">
        <v>0</v>
      </c>
      <c r="S138" s="20"/>
      <c r="T138" s="72">
        <f>SUM(D138:J138)-C138</f>
        <v>0</v>
      </c>
      <c r="U138" s="72">
        <f>K138-SUM(L138:R138)</f>
        <v>0</v>
      </c>
      <c r="W138" s="57">
        <v>4881107</v>
      </c>
      <c r="X138" s="1">
        <v>5396371</v>
      </c>
      <c r="Y138" s="95">
        <f t="shared" ref="Y138:AN138" si="180">100*(C138/$W138)</f>
        <v>13.817972029705555</v>
      </c>
      <c r="Z138" s="96">
        <f t="shared" si="180"/>
        <v>5.0918367493275598</v>
      </c>
      <c r="AA138" s="96">
        <f t="shared" si="180"/>
        <v>0.51375640812627132</v>
      </c>
      <c r="AB138" s="96">
        <f t="shared" si="180"/>
        <v>3.5289330883342651</v>
      </c>
      <c r="AC138" s="96">
        <f t="shared" si="180"/>
        <v>1.4580299100183627</v>
      </c>
      <c r="AD138" s="96">
        <f t="shared" si="180"/>
        <v>3.2118943510150459</v>
      </c>
      <c r="AE138" s="96">
        <f t="shared" si="180"/>
        <v>1.3521522884050688E-2</v>
      </c>
      <c r="AF138" s="96">
        <f t="shared" si="180"/>
        <v>0</v>
      </c>
      <c r="AG138" s="95">
        <f t="shared" si="180"/>
        <v>13.817972029705555</v>
      </c>
      <c r="AH138" s="96">
        <f t="shared" si="180"/>
        <v>9.1971349941724299</v>
      </c>
      <c r="AI138" s="96">
        <f t="shared" si="180"/>
        <v>1.890903026710949</v>
      </c>
      <c r="AJ138" s="96">
        <f t="shared" si="180"/>
        <v>0</v>
      </c>
      <c r="AK138" s="96">
        <f t="shared" si="180"/>
        <v>0.12124298852698784</v>
      </c>
      <c r="AL138" s="96">
        <f t="shared" si="180"/>
        <v>1.8858426992073722</v>
      </c>
      <c r="AM138" s="96">
        <f t="shared" si="180"/>
        <v>0.72284832108781882</v>
      </c>
      <c r="AN138" s="97">
        <f t="shared" si="180"/>
        <v>0</v>
      </c>
    </row>
    <row r="139" spans="1:40" ht="12" hidden="1" customHeight="1" outlineLevel="1" x14ac:dyDescent="0.15">
      <c r="A139" s="4"/>
      <c r="B139" s="58" t="s">
        <v>151</v>
      </c>
      <c r="C139" s="76"/>
      <c r="D139" s="77">
        <v>234383</v>
      </c>
      <c r="E139" s="77">
        <v>25056</v>
      </c>
      <c r="F139" s="77">
        <v>193089</v>
      </c>
      <c r="G139" s="77">
        <v>61957</v>
      </c>
      <c r="H139" s="77">
        <v>143264</v>
      </c>
      <c r="I139" s="77">
        <v>950</v>
      </c>
      <c r="J139" s="78">
        <v>0</v>
      </c>
      <c r="K139" s="76"/>
      <c r="L139" s="79">
        <v>409963</v>
      </c>
      <c r="M139" s="77">
        <v>92556</v>
      </c>
      <c r="N139" s="77">
        <v>0</v>
      </c>
      <c r="O139" s="77">
        <v>8333</v>
      </c>
      <c r="P139" s="77">
        <v>115175</v>
      </c>
      <c r="Q139" s="77">
        <v>32672</v>
      </c>
      <c r="R139" s="77">
        <v>0</v>
      </c>
      <c r="S139" s="80"/>
      <c r="T139" s="81"/>
      <c r="U139" s="81"/>
      <c r="W139" s="49">
        <v>5013000</v>
      </c>
      <c r="X139" s="50">
        <v>5485600</v>
      </c>
      <c r="Y139" s="82"/>
      <c r="Z139" s="83">
        <f t="shared" ref="Z139:AF139" si="181">AVERAGE(Z138,Z140)</f>
        <v>4.7424872954696848</v>
      </c>
      <c r="AA139" s="83">
        <f t="shared" si="181"/>
        <v>0.50657898204039475</v>
      </c>
      <c r="AB139" s="83">
        <f t="shared" si="181"/>
        <v>3.8981788920626048</v>
      </c>
      <c r="AC139" s="83">
        <f t="shared" si="181"/>
        <v>1.2551071153921853</v>
      </c>
      <c r="AD139" s="83">
        <f t="shared" si="181"/>
        <v>2.9000923979292264</v>
      </c>
      <c r="AE139" s="83">
        <f t="shared" si="181"/>
        <v>1.9118630981223426E-2</v>
      </c>
      <c r="AF139" s="83">
        <f t="shared" si="181"/>
        <v>0</v>
      </c>
      <c r="AG139" s="84"/>
      <c r="AH139" s="83">
        <f t="shared" ref="AH139:AN139" si="182">AVERAGE(AH138,AH140)</f>
        <v>8.298976433850628</v>
      </c>
      <c r="AI139" s="83">
        <f t="shared" si="182"/>
        <v>1.8711945813786142</v>
      </c>
      <c r="AJ139" s="83">
        <f t="shared" si="182"/>
        <v>0</v>
      </c>
      <c r="AK139" s="83">
        <f t="shared" si="182"/>
        <v>0.16782277094412429</v>
      </c>
      <c r="AL139" s="83">
        <f t="shared" si="182"/>
        <v>2.3223249003716893</v>
      </c>
      <c r="AM139" s="83">
        <f t="shared" si="182"/>
        <v>0.6612446273302649</v>
      </c>
      <c r="AN139" s="85">
        <f t="shared" si="182"/>
        <v>0</v>
      </c>
    </row>
    <row r="140" spans="1:40" ht="12" customHeight="1" collapsed="1" x14ac:dyDescent="0.15">
      <c r="A140" s="4"/>
      <c r="B140" s="44" t="s">
        <v>152</v>
      </c>
      <c r="C140" s="86">
        <v>642925</v>
      </c>
      <c r="D140" s="72">
        <v>220228</v>
      </c>
      <c r="E140" s="72">
        <v>25035</v>
      </c>
      <c r="F140" s="72">
        <v>213926</v>
      </c>
      <c r="G140" s="72">
        <v>52746</v>
      </c>
      <c r="H140" s="72">
        <v>129751</v>
      </c>
      <c r="I140" s="72">
        <v>1239</v>
      </c>
      <c r="J140" s="87">
        <v>0</v>
      </c>
      <c r="K140" s="86">
        <v>642925</v>
      </c>
      <c r="L140" s="88">
        <v>371003</v>
      </c>
      <c r="M140" s="72">
        <v>92815</v>
      </c>
      <c r="N140" s="72">
        <v>0</v>
      </c>
      <c r="O140" s="72">
        <v>10748</v>
      </c>
      <c r="P140" s="72">
        <v>138299</v>
      </c>
      <c r="Q140" s="72">
        <v>30060</v>
      </c>
      <c r="R140" s="72">
        <v>0</v>
      </c>
      <c r="S140" s="20"/>
      <c r="T140" s="72">
        <f>SUM(D140:J140)-C140</f>
        <v>0</v>
      </c>
      <c r="U140" s="72">
        <f>K140-SUM(L140:R140)</f>
        <v>0</v>
      </c>
      <c r="W140" s="54">
        <v>5013000</v>
      </c>
      <c r="X140" s="55">
        <v>5485600</v>
      </c>
      <c r="Y140" s="73">
        <f t="shared" ref="Y140:AN140" si="183">100*(C140/$W140)</f>
        <v>12.825154598045083</v>
      </c>
      <c r="Z140" s="74">
        <f t="shared" si="183"/>
        <v>4.393137841611809</v>
      </c>
      <c r="AA140" s="74">
        <f t="shared" si="183"/>
        <v>0.49940155595451829</v>
      </c>
      <c r="AB140" s="74">
        <f t="shared" si="183"/>
        <v>4.2674246957909441</v>
      </c>
      <c r="AC140" s="74">
        <f t="shared" si="183"/>
        <v>1.0521843207660082</v>
      </c>
      <c r="AD140" s="74">
        <f t="shared" si="183"/>
        <v>2.5882904448434072</v>
      </c>
      <c r="AE140" s="74">
        <f t="shared" si="183"/>
        <v>2.4715739078396168E-2</v>
      </c>
      <c r="AF140" s="74">
        <f t="shared" si="183"/>
        <v>0</v>
      </c>
      <c r="AG140" s="73">
        <f t="shared" si="183"/>
        <v>12.825154598045083</v>
      </c>
      <c r="AH140" s="74">
        <f t="shared" si="183"/>
        <v>7.4008178735288253</v>
      </c>
      <c r="AI140" s="74">
        <f t="shared" si="183"/>
        <v>1.8514861360462795</v>
      </c>
      <c r="AJ140" s="74">
        <f t="shared" si="183"/>
        <v>0</v>
      </c>
      <c r="AK140" s="74">
        <f t="shared" si="183"/>
        <v>0.21440255336126071</v>
      </c>
      <c r="AL140" s="74">
        <f t="shared" si="183"/>
        <v>2.7588071015360063</v>
      </c>
      <c r="AM140" s="74">
        <f t="shared" si="183"/>
        <v>0.59964093357271098</v>
      </c>
      <c r="AN140" s="75">
        <f t="shared" si="183"/>
        <v>0</v>
      </c>
    </row>
    <row r="141" spans="1:40" ht="12" hidden="1" customHeight="1" outlineLevel="1" x14ac:dyDescent="0.15">
      <c r="A141" s="4"/>
      <c r="B141" s="44" t="s">
        <v>153</v>
      </c>
      <c r="C141" s="86"/>
      <c r="D141" s="81">
        <v>222898</v>
      </c>
      <c r="E141" s="81">
        <v>25079</v>
      </c>
      <c r="F141" s="81">
        <v>223418</v>
      </c>
      <c r="G141" s="81">
        <v>64767</v>
      </c>
      <c r="H141" s="81">
        <v>121068</v>
      </c>
      <c r="I141" s="81">
        <v>1147</v>
      </c>
      <c r="J141" s="89">
        <v>0</v>
      </c>
      <c r="K141" s="86"/>
      <c r="L141" s="90">
        <v>398696</v>
      </c>
      <c r="M141" s="81">
        <v>93067</v>
      </c>
      <c r="N141" s="81">
        <v>0</v>
      </c>
      <c r="O141" s="81">
        <v>7822</v>
      </c>
      <c r="P141" s="81">
        <v>128284</v>
      </c>
      <c r="Q141" s="81">
        <v>30509</v>
      </c>
      <c r="R141" s="81">
        <v>0</v>
      </c>
      <c r="S141" s="80"/>
      <c r="T141" s="81"/>
      <c r="U141" s="81"/>
      <c r="W141" s="54">
        <v>5013000</v>
      </c>
      <c r="X141" s="55">
        <v>5485600</v>
      </c>
      <c r="Y141" s="91"/>
      <c r="Z141" s="92">
        <f t="shared" ref="Z141:AF141" si="184">AVERAGE(Z140,Z142)</f>
        <v>4.4463993616596849</v>
      </c>
      <c r="AA141" s="92">
        <f t="shared" si="184"/>
        <v>0.50026929982046675</v>
      </c>
      <c r="AB141" s="92">
        <f t="shared" si="184"/>
        <v>4.4567723917813691</v>
      </c>
      <c r="AC141" s="92">
        <f t="shared" si="184"/>
        <v>1.2919808497905445</v>
      </c>
      <c r="AD141" s="92">
        <f t="shared" si="184"/>
        <v>2.4150807899461402</v>
      </c>
      <c r="AE141" s="92">
        <f t="shared" si="184"/>
        <v>2.2880510672252143E-2</v>
      </c>
      <c r="AF141" s="92">
        <f t="shared" si="184"/>
        <v>0</v>
      </c>
      <c r="AG141" s="93"/>
      <c r="AH141" s="92">
        <f t="shared" ref="AH141:AN141" si="185">AVERAGE(AH140,AH142)</f>
        <v>7.9532415719130256</v>
      </c>
      <c r="AI141" s="92">
        <f t="shared" si="185"/>
        <v>1.8565030919609016</v>
      </c>
      <c r="AJ141" s="92">
        <f t="shared" si="185"/>
        <v>0</v>
      </c>
      <c r="AK141" s="92">
        <f t="shared" si="185"/>
        <v>0.15603431079194094</v>
      </c>
      <c r="AL141" s="92">
        <f t="shared" si="185"/>
        <v>2.5590165569519252</v>
      </c>
      <c r="AM141" s="92">
        <f t="shared" si="185"/>
        <v>0.60858767205266306</v>
      </c>
      <c r="AN141" s="94">
        <f t="shared" si="185"/>
        <v>0</v>
      </c>
    </row>
    <row r="142" spans="1:40" ht="12" customHeight="1" collapsed="1" x14ac:dyDescent="0.15">
      <c r="A142" s="4"/>
      <c r="B142" s="56" t="s">
        <v>154</v>
      </c>
      <c r="C142" s="68">
        <v>673828</v>
      </c>
      <c r="D142" s="69">
        <v>225568</v>
      </c>
      <c r="E142" s="69">
        <v>25122</v>
      </c>
      <c r="F142" s="69">
        <v>232910</v>
      </c>
      <c r="G142" s="69">
        <v>76788</v>
      </c>
      <c r="H142" s="69">
        <v>112385</v>
      </c>
      <c r="I142" s="69">
        <v>1055</v>
      </c>
      <c r="J142" s="70">
        <v>0</v>
      </c>
      <c r="K142" s="68">
        <v>673828</v>
      </c>
      <c r="L142" s="71">
        <v>426389</v>
      </c>
      <c r="M142" s="69">
        <v>93318</v>
      </c>
      <c r="N142" s="69">
        <v>0</v>
      </c>
      <c r="O142" s="69">
        <v>4896</v>
      </c>
      <c r="P142" s="69">
        <v>118268</v>
      </c>
      <c r="Q142" s="69">
        <v>30957</v>
      </c>
      <c r="R142" s="69">
        <v>0</v>
      </c>
      <c r="S142" s="20"/>
      <c r="T142" s="72">
        <f>SUM(D142:J142)-C142</f>
        <v>0</v>
      </c>
      <c r="U142" s="72">
        <f>K142-SUM(L142:R142)</f>
        <v>0</v>
      </c>
      <c r="W142" s="57">
        <v>5013000</v>
      </c>
      <c r="X142" s="1">
        <v>5485600</v>
      </c>
      <c r="Y142" s="95">
        <f t="shared" ref="Y142:AN142" si="186">100*(C142/$W142)</f>
        <v>13.44161180929583</v>
      </c>
      <c r="Z142" s="96">
        <f t="shared" si="186"/>
        <v>4.4996608817075598</v>
      </c>
      <c r="AA142" s="96">
        <f t="shared" si="186"/>
        <v>0.50113704368641532</v>
      </c>
      <c r="AB142" s="96">
        <f t="shared" si="186"/>
        <v>4.6461200877717932</v>
      </c>
      <c r="AC142" s="96">
        <f t="shared" si="186"/>
        <v>1.5317773788150808</v>
      </c>
      <c r="AD142" s="96">
        <f t="shared" si="186"/>
        <v>2.2418711350488731</v>
      </c>
      <c r="AE142" s="96">
        <f t="shared" si="186"/>
        <v>2.1045282266108117E-2</v>
      </c>
      <c r="AF142" s="96">
        <f t="shared" si="186"/>
        <v>0</v>
      </c>
      <c r="AG142" s="95">
        <f t="shared" si="186"/>
        <v>13.44161180929583</v>
      </c>
      <c r="AH142" s="96">
        <f t="shared" si="186"/>
        <v>8.5056652702972269</v>
      </c>
      <c r="AI142" s="96">
        <f t="shared" si="186"/>
        <v>1.8615200478755236</v>
      </c>
      <c r="AJ142" s="96">
        <f t="shared" si="186"/>
        <v>0</v>
      </c>
      <c r="AK142" s="96">
        <f t="shared" si="186"/>
        <v>9.766606822262118E-2</v>
      </c>
      <c r="AL142" s="96">
        <f t="shared" si="186"/>
        <v>2.3592260123678437</v>
      </c>
      <c r="AM142" s="96">
        <f t="shared" si="186"/>
        <v>0.61753441053261515</v>
      </c>
      <c r="AN142" s="97">
        <f t="shared" si="186"/>
        <v>0</v>
      </c>
    </row>
    <row r="143" spans="1:40" ht="12" hidden="1" customHeight="1" outlineLevel="1" x14ac:dyDescent="0.15">
      <c r="A143" s="4"/>
      <c r="B143" s="58" t="s">
        <v>155</v>
      </c>
      <c r="C143" s="76"/>
      <c r="D143" s="77">
        <v>223442</v>
      </c>
      <c r="E143" s="77">
        <v>25123</v>
      </c>
      <c r="F143" s="77">
        <v>228782</v>
      </c>
      <c r="G143" s="77">
        <v>60834</v>
      </c>
      <c r="H143" s="77">
        <v>109171</v>
      </c>
      <c r="I143" s="77">
        <v>1066</v>
      </c>
      <c r="J143" s="78">
        <v>0</v>
      </c>
      <c r="K143" s="76"/>
      <c r="L143" s="79">
        <v>394330</v>
      </c>
      <c r="M143" s="77">
        <v>93575</v>
      </c>
      <c r="N143" s="77">
        <v>0</v>
      </c>
      <c r="O143" s="77">
        <v>8142</v>
      </c>
      <c r="P143" s="77">
        <v>128673</v>
      </c>
      <c r="Q143" s="77">
        <v>23698</v>
      </c>
      <c r="R143" s="77">
        <v>0</v>
      </c>
      <c r="S143" s="80"/>
      <c r="T143" s="81"/>
      <c r="U143" s="81"/>
      <c r="W143" s="49">
        <v>4738000</v>
      </c>
      <c r="X143" s="50">
        <v>5044700</v>
      </c>
      <c r="Y143" s="82"/>
      <c r="Z143" s="83">
        <f t="shared" ref="Z143:AF143" si="187">AVERAGE(Z142,Z144)</f>
        <v>4.5853728638170557</v>
      </c>
      <c r="AA143" s="83">
        <f t="shared" si="187"/>
        <v>0.51570148934004179</v>
      </c>
      <c r="AB143" s="83">
        <f t="shared" si="187"/>
        <v>4.6938283005342711</v>
      </c>
      <c r="AC143" s="83">
        <f t="shared" si="187"/>
        <v>1.239495696583564</v>
      </c>
      <c r="AD143" s="83">
        <f t="shared" si="187"/>
        <v>2.239097239115825</v>
      </c>
      <c r="AE143" s="83">
        <f t="shared" si="187"/>
        <v>2.1888196219588461E-2</v>
      </c>
      <c r="AF143" s="83">
        <f t="shared" si="187"/>
        <v>0</v>
      </c>
      <c r="AG143" s="84"/>
      <c r="AH143" s="83">
        <f t="shared" ref="AH143:AN143" si="188">AVERAGE(AH142,AH144)</f>
        <v>8.0758697816239202</v>
      </c>
      <c r="AI143" s="83">
        <f t="shared" si="188"/>
        <v>1.9209668622661704</v>
      </c>
      <c r="AJ143" s="83">
        <f t="shared" si="188"/>
        <v>0</v>
      </c>
      <c r="AK143" s="83">
        <f t="shared" si="188"/>
        <v>0.16901032410708938</v>
      </c>
      <c r="AL143" s="83">
        <f t="shared" si="188"/>
        <v>2.6472892408821069</v>
      </c>
      <c r="AM143" s="83">
        <f t="shared" si="188"/>
        <v>0.48224757673106067</v>
      </c>
      <c r="AN143" s="85">
        <f t="shared" si="188"/>
        <v>0</v>
      </c>
    </row>
    <row r="144" spans="1:40" ht="12" customHeight="1" collapsed="1" x14ac:dyDescent="0.15">
      <c r="A144" s="4"/>
      <c r="B144" s="44" t="s">
        <v>156</v>
      </c>
      <c r="C144" s="86">
        <v>623007</v>
      </c>
      <c r="D144" s="72">
        <v>221316</v>
      </c>
      <c r="E144" s="72">
        <v>25124</v>
      </c>
      <c r="F144" s="72">
        <v>224654</v>
      </c>
      <c r="G144" s="72">
        <v>44879</v>
      </c>
      <c r="H144" s="72">
        <v>105957</v>
      </c>
      <c r="I144" s="72">
        <v>1077</v>
      </c>
      <c r="J144" s="87">
        <v>0</v>
      </c>
      <c r="K144" s="86">
        <v>623007</v>
      </c>
      <c r="L144" s="88">
        <v>362271</v>
      </c>
      <c r="M144" s="72">
        <v>93832</v>
      </c>
      <c r="N144" s="72">
        <v>0</v>
      </c>
      <c r="O144" s="72">
        <v>11388</v>
      </c>
      <c r="P144" s="72">
        <v>139077</v>
      </c>
      <c r="Q144" s="72">
        <v>16439</v>
      </c>
      <c r="R144" s="72">
        <v>0</v>
      </c>
      <c r="S144" s="20"/>
      <c r="T144" s="72">
        <f>SUM(D144:J144)-C144</f>
        <v>0</v>
      </c>
      <c r="U144" s="72">
        <f>K144-SUM(L144:R144)</f>
        <v>0</v>
      </c>
      <c r="W144" s="54">
        <v>4738000</v>
      </c>
      <c r="X144" s="55">
        <v>5044700</v>
      </c>
      <c r="Y144" s="73">
        <f t="shared" ref="Y144:AN144" si="189">100*(C144/$W144)</f>
        <v>13.149155761924863</v>
      </c>
      <c r="Z144" s="74">
        <f t="shared" si="189"/>
        <v>4.6710848459265515</v>
      </c>
      <c r="AA144" s="74">
        <f t="shared" si="189"/>
        <v>0.53026593499366825</v>
      </c>
      <c r="AB144" s="74">
        <f t="shared" si="189"/>
        <v>4.74153651329675</v>
      </c>
      <c r="AC144" s="74">
        <f t="shared" si="189"/>
        <v>0.94721401435204722</v>
      </c>
      <c r="AD144" s="74">
        <f t="shared" si="189"/>
        <v>2.2363233431827774</v>
      </c>
      <c r="AE144" s="74">
        <f t="shared" si="189"/>
        <v>2.2731110173068805E-2</v>
      </c>
      <c r="AF144" s="74">
        <f t="shared" si="189"/>
        <v>0</v>
      </c>
      <c r="AG144" s="73">
        <f t="shared" si="189"/>
        <v>13.149155761924863</v>
      </c>
      <c r="AH144" s="74">
        <f t="shared" si="189"/>
        <v>7.6460742929506127</v>
      </c>
      <c r="AI144" s="74">
        <f t="shared" si="189"/>
        <v>1.9804136766568174</v>
      </c>
      <c r="AJ144" s="74">
        <f t="shared" si="189"/>
        <v>0</v>
      </c>
      <c r="AK144" s="74">
        <f t="shared" si="189"/>
        <v>0.2403545799915576</v>
      </c>
      <c r="AL144" s="74">
        <f t="shared" si="189"/>
        <v>2.9353524693963697</v>
      </c>
      <c r="AM144" s="74">
        <f t="shared" si="189"/>
        <v>0.34696074292950613</v>
      </c>
      <c r="AN144" s="75">
        <f t="shared" si="189"/>
        <v>0</v>
      </c>
    </row>
    <row r="145" spans="1:40" ht="12" hidden="1" customHeight="1" outlineLevel="1" x14ac:dyDescent="0.15">
      <c r="A145" s="4"/>
      <c r="B145" s="44" t="s">
        <v>157</v>
      </c>
      <c r="C145" s="86"/>
      <c r="D145" s="81">
        <v>220440</v>
      </c>
      <c r="E145" s="81">
        <v>25100</v>
      </c>
      <c r="F145" s="81">
        <v>217383</v>
      </c>
      <c r="G145" s="81">
        <v>42791</v>
      </c>
      <c r="H145" s="81">
        <v>108482</v>
      </c>
      <c r="I145" s="81">
        <v>1483</v>
      </c>
      <c r="J145" s="89">
        <v>0</v>
      </c>
      <c r="K145" s="86"/>
      <c r="L145" s="90">
        <v>373930</v>
      </c>
      <c r="M145" s="81">
        <v>94016</v>
      </c>
      <c r="N145" s="81">
        <v>0</v>
      </c>
      <c r="O145" s="81">
        <v>13349</v>
      </c>
      <c r="P145" s="81">
        <v>120737</v>
      </c>
      <c r="Q145" s="81">
        <v>13646</v>
      </c>
      <c r="R145" s="81">
        <v>0</v>
      </c>
      <c r="S145" s="80"/>
      <c r="T145" s="81"/>
      <c r="U145" s="81"/>
      <c r="W145" s="54">
        <v>4738000</v>
      </c>
      <c r="X145" s="55">
        <v>5044700</v>
      </c>
      <c r="Y145" s="91"/>
      <c r="Z145" s="92">
        <f t="shared" ref="Z145:AF145" si="190">AVERAGE(Z144,Z146)</f>
        <v>4.6525960320810471</v>
      </c>
      <c r="AA145" s="92">
        <f t="shared" si="190"/>
        <v>0.52975939214858592</v>
      </c>
      <c r="AB145" s="92">
        <f t="shared" si="190"/>
        <v>4.5880645842127485</v>
      </c>
      <c r="AC145" s="92">
        <f t="shared" si="190"/>
        <v>0.90314478682988597</v>
      </c>
      <c r="AD145" s="92">
        <f t="shared" si="190"/>
        <v>2.2896158716758124</v>
      </c>
      <c r="AE145" s="92">
        <f t="shared" si="190"/>
        <v>3.1289573659772058E-2</v>
      </c>
      <c r="AF145" s="92">
        <f t="shared" si="190"/>
        <v>0</v>
      </c>
      <c r="AG145" s="93"/>
      <c r="AH145" s="92">
        <f t="shared" ref="AH145:AN145" si="191">AVERAGE(AH144,AH146)</f>
        <v>7.892148585901225</v>
      </c>
      <c r="AI145" s="92">
        <f t="shared" si="191"/>
        <v>1.9842971718024485</v>
      </c>
      <c r="AJ145" s="92">
        <f t="shared" si="191"/>
        <v>0</v>
      </c>
      <c r="AK145" s="92">
        <f t="shared" si="191"/>
        <v>0.28174335162515829</v>
      </c>
      <c r="AL145" s="92">
        <f t="shared" si="191"/>
        <v>2.548269311945969</v>
      </c>
      <c r="AM145" s="92">
        <f t="shared" si="191"/>
        <v>0.28801181933305192</v>
      </c>
      <c r="AN145" s="94">
        <f t="shared" si="191"/>
        <v>0</v>
      </c>
    </row>
    <row r="146" spans="1:40" ht="12" customHeight="1" collapsed="1" x14ac:dyDescent="0.15">
      <c r="A146" s="4"/>
      <c r="B146" s="56" t="s">
        <v>158</v>
      </c>
      <c r="C146" s="68">
        <v>608349</v>
      </c>
      <c r="D146" s="69">
        <v>219564</v>
      </c>
      <c r="E146" s="69">
        <v>25076</v>
      </c>
      <c r="F146" s="69">
        <v>210111</v>
      </c>
      <c r="G146" s="69">
        <v>40703</v>
      </c>
      <c r="H146" s="69">
        <v>111007</v>
      </c>
      <c r="I146" s="69">
        <v>1888</v>
      </c>
      <c r="J146" s="70">
        <v>0</v>
      </c>
      <c r="K146" s="68">
        <v>608349</v>
      </c>
      <c r="L146" s="71">
        <v>385589</v>
      </c>
      <c r="M146" s="69">
        <v>94200</v>
      </c>
      <c r="N146" s="69">
        <v>0</v>
      </c>
      <c r="O146" s="69">
        <v>15310</v>
      </c>
      <c r="P146" s="69">
        <v>102397</v>
      </c>
      <c r="Q146" s="69">
        <v>10853</v>
      </c>
      <c r="R146" s="69">
        <v>0</v>
      </c>
      <c r="S146" s="20"/>
      <c r="T146" s="72">
        <f>SUM(D146:J146)-C146</f>
        <v>0</v>
      </c>
      <c r="U146" s="72">
        <f>K146-SUM(L146:R146)</f>
        <v>0</v>
      </c>
      <c r="W146" s="57">
        <v>4738000</v>
      </c>
      <c r="X146" s="1">
        <v>5044700</v>
      </c>
      <c r="Y146" s="95">
        <f t="shared" ref="Y146:AN146" si="192">100*(C146/$W146)</f>
        <v>12.83978471929084</v>
      </c>
      <c r="Z146" s="96">
        <f t="shared" si="192"/>
        <v>4.6341072182355427</v>
      </c>
      <c r="AA146" s="96">
        <f t="shared" si="192"/>
        <v>0.52925284930350358</v>
      </c>
      <c r="AB146" s="96">
        <f t="shared" si="192"/>
        <v>4.4345926551287462</v>
      </c>
      <c r="AC146" s="96">
        <f t="shared" si="192"/>
        <v>0.85907555930772472</v>
      </c>
      <c r="AD146" s="96">
        <f t="shared" si="192"/>
        <v>2.3429084001688474</v>
      </c>
      <c r="AE146" s="96">
        <f t="shared" si="192"/>
        <v>3.9848037146475307E-2</v>
      </c>
      <c r="AF146" s="96">
        <f t="shared" si="192"/>
        <v>0</v>
      </c>
      <c r="AG146" s="95">
        <f t="shared" si="192"/>
        <v>12.83978471929084</v>
      </c>
      <c r="AH146" s="96">
        <f t="shared" si="192"/>
        <v>8.1382228788518365</v>
      </c>
      <c r="AI146" s="96">
        <f t="shared" si="192"/>
        <v>1.9881806669480793</v>
      </c>
      <c r="AJ146" s="96">
        <f t="shared" si="192"/>
        <v>0</v>
      </c>
      <c r="AK146" s="96">
        <f t="shared" si="192"/>
        <v>0.32313212325875895</v>
      </c>
      <c r="AL146" s="96">
        <f t="shared" si="192"/>
        <v>2.1611861544955677</v>
      </c>
      <c r="AM146" s="96">
        <f t="shared" si="192"/>
        <v>0.22906289573659772</v>
      </c>
      <c r="AN146" s="97">
        <f t="shared" si="192"/>
        <v>0</v>
      </c>
    </row>
    <row r="147" spans="1:40" ht="12" hidden="1" customHeight="1" outlineLevel="1" x14ac:dyDescent="0.15">
      <c r="A147" s="4"/>
      <c r="B147" s="58" t="s">
        <v>159</v>
      </c>
      <c r="C147" s="76"/>
      <c r="D147" s="77">
        <v>219053</v>
      </c>
      <c r="E147" s="77">
        <v>25082</v>
      </c>
      <c r="F147" s="77">
        <v>228201</v>
      </c>
      <c r="G147" s="77">
        <v>27015</v>
      </c>
      <c r="H147" s="77">
        <v>108322</v>
      </c>
      <c r="I147" s="77">
        <v>2266</v>
      </c>
      <c r="J147" s="78">
        <v>0</v>
      </c>
      <c r="K147" s="76"/>
      <c r="L147" s="79">
        <v>361518</v>
      </c>
      <c r="M147" s="77">
        <v>94372</v>
      </c>
      <c r="N147" s="77">
        <v>0</v>
      </c>
      <c r="O147" s="77">
        <v>13722</v>
      </c>
      <c r="P147" s="77">
        <v>134209</v>
      </c>
      <c r="Q147" s="77">
        <v>6119</v>
      </c>
      <c r="R147" s="77">
        <v>0</v>
      </c>
      <c r="S147" s="80"/>
      <c r="T147" s="81"/>
      <c r="U147" s="81"/>
      <c r="W147" s="49">
        <v>4891059</v>
      </c>
      <c r="X147" s="50">
        <v>5212588</v>
      </c>
      <c r="Y147" s="82"/>
      <c r="Z147" s="83">
        <f t="shared" ref="Z147:AF147" si="193">AVERAGE(Z146,Z148)</f>
        <v>4.5211262349355419</v>
      </c>
      <c r="AA147" s="83">
        <f t="shared" si="193"/>
        <v>0.51764769304188385</v>
      </c>
      <c r="AB147" s="83">
        <f t="shared" si="193"/>
        <v>4.7012172535770329</v>
      </c>
      <c r="AC147" s="83">
        <f t="shared" si="193"/>
        <v>0.5639452431358174</v>
      </c>
      <c r="AD147" s="83">
        <f t="shared" si="193"/>
        <v>2.2368302646435749</v>
      </c>
      <c r="AE147" s="83">
        <f t="shared" si="193"/>
        <v>4.6589684773154304E-2</v>
      </c>
      <c r="AF147" s="83">
        <f t="shared" si="193"/>
        <v>0</v>
      </c>
      <c r="AG147" s="84"/>
      <c r="AH147" s="83">
        <f t="shared" ref="AH147:AN147" si="194">AVERAGE(AH146,AH148)</f>
        <v>7.472382642967248</v>
      </c>
      <c r="AI147" s="83">
        <f t="shared" si="194"/>
        <v>1.9475896071271108</v>
      </c>
      <c r="AJ147" s="83">
        <f t="shared" si="194"/>
        <v>0</v>
      </c>
      <c r="AK147" s="83">
        <f t="shared" si="194"/>
        <v>0.28393161685010138</v>
      </c>
      <c r="AL147" s="83">
        <f t="shared" si="194"/>
        <v>2.7549629344755306</v>
      </c>
      <c r="AM147" s="83">
        <f t="shared" si="194"/>
        <v>0.12848957268701469</v>
      </c>
      <c r="AN147" s="85">
        <f t="shared" si="194"/>
        <v>0</v>
      </c>
    </row>
    <row r="148" spans="1:40" ht="12" customHeight="1" collapsed="1" x14ac:dyDescent="0.15">
      <c r="A148" s="4"/>
      <c r="B148" s="44" t="s">
        <v>160</v>
      </c>
      <c r="C148" s="86">
        <v>611527</v>
      </c>
      <c r="D148" s="72">
        <v>218542</v>
      </c>
      <c r="E148" s="72">
        <v>25088</v>
      </c>
      <c r="F148" s="72">
        <v>246290</v>
      </c>
      <c r="G148" s="72">
        <v>13327</v>
      </c>
      <c r="H148" s="72">
        <v>105636</v>
      </c>
      <c r="I148" s="72">
        <v>2644</v>
      </c>
      <c r="J148" s="87">
        <v>0</v>
      </c>
      <c r="K148" s="86">
        <v>611527</v>
      </c>
      <c r="L148" s="88">
        <v>337447</v>
      </c>
      <c r="M148" s="72">
        <v>94543</v>
      </c>
      <c r="N148" s="72">
        <v>0</v>
      </c>
      <c r="O148" s="72">
        <v>12133</v>
      </c>
      <c r="P148" s="72">
        <v>166020</v>
      </c>
      <c r="Q148" s="72">
        <v>1384</v>
      </c>
      <c r="R148" s="72">
        <v>0</v>
      </c>
      <c r="S148" s="20"/>
      <c r="T148" s="72">
        <f>SUM(D148:J148)-C148</f>
        <v>0</v>
      </c>
      <c r="U148" s="72">
        <f>K148-SUM(L148:R148)</f>
        <v>0</v>
      </c>
      <c r="W148" s="54">
        <v>4957686</v>
      </c>
      <c r="X148" s="55">
        <v>5285863</v>
      </c>
      <c r="Y148" s="73">
        <f t="shared" ref="Y148:AN148" si="195">100*(C148/$W148)</f>
        <v>12.334928028923171</v>
      </c>
      <c r="Z148" s="74">
        <f t="shared" si="195"/>
        <v>4.4081452516355411</v>
      </c>
      <c r="AA148" s="74">
        <f t="shared" si="195"/>
        <v>0.50604253678026401</v>
      </c>
      <c r="AB148" s="74">
        <f t="shared" si="195"/>
        <v>4.9678418520253196</v>
      </c>
      <c r="AC148" s="74">
        <f t="shared" si="195"/>
        <v>0.26881492696391018</v>
      </c>
      <c r="AD148" s="74">
        <f t="shared" si="195"/>
        <v>2.1307521291183025</v>
      </c>
      <c r="AE148" s="74">
        <f t="shared" si="195"/>
        <v>5.3331332399833301E-2</v>
      </c>
      <c r="AF148" s="74">
        <f t="shared" si="195"/>
        <v>0</v>
      </c>
      <c r="AG148" s="73">
        <f t="shared" si="195"/>
        <v>12.334928028923171</v>
      </c>
      <c r="AH148" s="74">
        <f t="shared" si="195"/>
        <v>6.8065424070826595</v>
      </c>
      <c r="AI148" s="74">
        <f t="shared" si="195"/>
        <v>1.9069985473061424</v>
      </c>
      <c r="AJ148" s="74">
        <f t="shared" si="195"/>
        <v>0</v>
      </c>
      <c r="AK148" s="74">
        <f t="shared" si="195"/>
        <v>0.24473111044144386</v>
      </c>
      <c r="AL148" s="74">
        <f t="shared" si="195"/>
        <v>3.348739714455494</v>
      </c>
      <c r="AM148" s="74">
        <f t="shared" si="195"/>
        <v>2.7916249637431653E-2</v>
      </c>
      <c r="AN148" s="75">
        <f t="shared" si="195"/>
        <v>0</v>
      </c>
    </row>
    <row r="149" spans="1:40" ht="12" hidden="1" customHeight="1" outlineLevel="1" x14ac:dyDescent="0.15">
      <c r="A149" s="4"/>
      <c r="B149" s="44" t="s">
        <v>161</v>
      </c>
      <c r="C149" s="86"/>
      <c r="D149" s="81">
        <v>234361</v>
      </c>
      <c r="E149" s="81">
        <v>25078</v>
      </c>
      <c r="F149" s="81">
        <v>297756</v>
      </c>
      <c r="G149" s="81">
        <v>21450</v>
      </c>
      <c r="H149" s="81">
        <v>111093</v>
      </c>
      <c r="I149" s="81">
        <v>2200</v>
      </c>
      <c r="J149" s="89">
        <v>0</v>
      </c>
      <c r="K149" s="86"/>
      <c r="L149" s="90">
        <v>383793</v>
      </c>
      <c r="M149" s="81">
        <v>94709</v>
      </c>
      <c r="N149" s="81">
        <v>0</v>
      </c>
      <c r="O149" s="81">
        <v>11858</v>
      </c>
      <c r="P149" s="81">
        <v>199706</v>
      </c>
      <c r="Q149" s="81">
        <v>1872</v>
      </c>
      <c r="R149" s="81">
        <v>0</v>
      </c>
      <c r="S149" s="80"/>
      <c r="T149" s="81"/>
      <c r="U149" s="81"/>
      <c r="W149" s="54">
        <v>5024314</v>
      </c>
      <c r="X149" s="55">
        <v>5359137</v>
      </c>
      <c r="Y149" s="91"/>
      <c r="Z149" s="92">
        <f t="shared" ref="Z149:AF149" si="196">AVERAGE(Z148,Z150)</f>
        <v>4.6611724036388065</v>
      </c>
      <c r="AA149" s="92">
        <f t="shared" si="196"/>
        <v>0.49922329665956194</v>
      </c>
      <c r="AB149" s="92">
        <f t="shared" si="196"/>
        <v>5.913748535486036</v>
      </c>
      <c r="AC149" s="92">
        <f t="shared" si="196"/>
        <v>0.4248547501427119</v>
      </c>
      <c r="AD149" s="92">
        <f t="shared" si="196"/>
        <v>2.2100465684993855</v>
      </c>
      <c r="AE149" s="92">
        <f t="shared" si="196"/>
        <v>4.391198667387225E-2</v>
      </c>
      <c r="AF149" s="92">
        <f t="shared" si="196"/>
        <v>0</v>
      </c>
      <c r="AG149" s="93"/>
      <c r="AH149" s="92">
        <f t="shared" ref="AH149:AN149" si="197">AVERAGE(AH148,AH150)</f>
        <v>7.6278143675654269</v>
      </c>
      <c r="AI149" s="92">
        <f t="shared" si="197"/>
        <v>1.8852916475972987</v>
      </c>
      <c r="AJ149" s="92">
        <f t="shared" si="197"/>
        <v>0</v>
      </c>
      <c r="AK149" s="92">
        <f t="shared" si="197"/>
        <v>0.23611662795953386</v>
      </c>
      <c r="AL149" s="92">
        <f t="shared" si="197"/>
        <v>3.9665983470098913</v>
      </c>
      <c r="AM149" s="92">
        <f t="shared" si="197"/>
        <v>3.7136550968223353E-2</v>
      </c>
      <c r="AN149" s="94">
        <f t="shared" si="197"/>
        <v>0</v>
      </c>
    </row>
    <row r="150" spans="1:40" ht="12" customHeight="1" collapsed="1" x14ac:dyDescent="0.15">
      <c r="A150" s="4"/>
      <c r="B150" s="56" t="s">
        <v>162</v>
      </c>
      <c r="C150" s="68">
        <v>772346</v>
      </c>
      <c r="D150" s="69">
        <v>250179</v>
      </c>
      <c r="E150" s="69">
        <v>25068</v>
      </c>
      <c r="F150" s="69">
        <v>349221</v>
      </c>
      <c r="G150" s="69">
        <v>29573</v>
      </c>
      <c r="H150" s="69">
        <v>116549</v>
      </c>
      <c r="I150" s="69">
        <v>1756</v>
      </c>
      <c r="J150" s="70">
        <v>0</v>
      </c>
      <c r="K150" s="68">
        <v>772346</v>
      </c>
      <c r="L150" s="71">
        <v>430138</v>
      </c>
      <c r="M150" s="69">
        <v>94874</v>
      </c>
      <c r="N150" s="69">
        <v>0</v>
      </c>
      <c r="O150" s="69">
        <v>11582</v>
      </c>
      <c r="P150" s="69">
        <v>233392</v>
      </c>
      <c r="Q150" s="69">
        <v>2360</v>
      </c>
      <c r="R150" s="69">
        <v>0</v>
      </c>
      <c r="S150" s="20"/>
      <c r="T150" s="72">
        <f>SUM(D150:J150)-C150</f>
        <v>0</v>
      </c>
      <c r="U150" s="72">
        <f>K150-SUM(L150:R150)</f>
        <v>0</v>
      </c>
      <c r="W150" s="57">
        <v>5090941</v>
      </c>
      <c r="X150" s="1">
        <v>5432412</v>
      </c>
      <c r="Y150" s="95">
        <f t="shared" ref="Y150:AN150" si="198">100*(C150/$W150)</f>
        <v>15.170987053277576</v>
      </c>
      <c r="Z150" s="96">
        <f t="shared" si="198"/>
        <v>4.914199555642071</v>
      </c>
      <c r="AA150" s="96">
        <f t="shared" si="198"/>
        <v>0.49240405653885988</v>
      </c>
      <c r="AB150" s="96">
        <f t="shared" si="198"/>
        <v>6.8596552189467532</v>
      </c>
      <c r="AC150" s="96">
        <f t="shared" si="198"/>
        <v>0.58089457332151362</v>
      </c>
      <c r="AD150" s="96">
        <f t="shared" si="198"/>
        <v>2.2893410078804686</v>
      </c>
      <c r="AE150" s="96">
        <f t="shared" si="198"/>
        <v>3.4492640947911206E-2</v>
      </c>
      <c r="AF150" s="96">
        <f t="shared" si="198"/>
        <v>0</v>
      </c>
      <c r="AG150" s="95">
        <f t="shared" si="198"/>
        <v>15.170987053277576</v>
      </c>
      <c r="AH150" s="96">
        <f t="shared" si="198"/>
        <v>8.4490863280481943</v>
      </c>
      <c r="AI150" s="96">
        <f t="shared" si="198"/>
        <v>1.8635847478884551</v>
      </c>
      <c r="AJ150" s="96">
        <f t="shared" si="198"/>
        <v>0</v>
      </c>
      <c r="AK150" s="96">
        <f t="shared" si="198"/>
        <v>0.22750214547762387</v>
      </c>
      <c r="AL150" s="96">
        <f t="shared" si="198"/>
        <v>4.5844569795642887</v>
      </c>
      <c r="AM150" s="96">
        <f t="shared" si="198"/>
        <v>4.635685229901506E-2</v>
      </c>
      <c r="AN150" s="97">
        <f t="shared" si="198"/>
        <v>0</v>
      </c>
    </row>
    <row r="151" spans="1:40" ht="12" hidden="1" customHeight="1" outlineLevel="1" x14ac:dyDescent="0.15">
      <c r="A151" s="4"/>
      <c r="B151" s="58" t="s">
        <v>163</v>
      </c>
      <c r="C151" s="76"/>
      <c r="D151" s="77">
        <v>260814</v>
      </c>
      <c r="E151" s="77">
        <v>25031</v>
      </c>
      <c r="F151" s="77">
        <v>365861</v>
      </c>
      <c r="G151" s="77">
        <v>23440</v>
      </c>
      <c r="H151" s="77">
        <v>116438</v>
      </c>
      <c r="I151" s="77">
        <v>2095</v>
      </c>
      <c r="J151" s="78">
        <v>0</v>
      </c>
      <c r="K151" s="76"/>
      <c r="L151" s="79">
        <v>429735</v>
      </c>
      <c r="M151" s="77">
        <v>95143</v>
      </c>
      <c r="N151" s="77">
        <v>0</v>
      </c>
      <c r="O151" s="77">
        <v>17056</v>
      </c>
      <c r="P151" s="77">
        <v>249710</v>
      </c>
      <c r="Q151" s="77">
        <v>2035</v>
      </c>
      <c r="R151" s="77">
        <v>0</v>
      </c>
      <c r="S151" s="80"/>
      <c r="T151" s="81"/>
      <c r="U151" s="81"/>
      <c r="W151" s="49">
        <v>5428548</v>
      </c>
      <c r="X151" s="50">
        <v>6022139</v>
      </c>
      <c r="Y151" s="82"/>
      <c r="Z151" s="83">
        <f t="shared" ref="Z151:AF151" si="199">AVERAGE(Z150,Z152)</f>
        <v>4.7543204292463557</v>
      </c>
      <c r="AA151" s="83">
        <f t="shared" si="199"/>
        <v>0.45772221984101802</v>
      </c>
      <c r="AB151" s="83">
        <f t="shared" si="199"/>
        <v>6.6668718919541323</v>
      </c>
      <c r="AC151" s="83">
        <f t="shared" si="199"/>
        <v>0.4369051739672265</v>
      </c>
      <c r="AD151" s="83">
        <f t="shared" si="199"/>
        <v>2.1291271465323813</v>
      </c>
      <c r="AE151" s="83">
        <f t="shared" si="199"/>
        <v>3.7844869977246204E-2</v>
      </c>
      <c r="AF151" s="83">
        <f t="shared" si="199"/>
        <v>0</v>
      </c>
      <c r="AG151" s="84"/>
      <c r="AH151" s="83">
        <f t="shared" ref="AH151:AN151" si="200">AVERAGE(AH150,AH152)</f>
        <v>7.8579021848939652</v>
      </c>
      <c r="AI151" s="83">
        <f t="shared" si="200"/>
        <v>1.739248744202224</v>
      </c>
      <c r="AJ151" s="83">
        <f t="shared" si="200"/>
        <v>0</v>
      </c>
      <c r="AK151" s="83">
        <f t="shared" si="200"/>
        <v>0.30441882964478451</v>
      </c>
      <c r="AL151" s="83">
        <f t="shared" si="200"/>
        <v>4.5435720923753609</v>
      </c>
      <c r="AM151" s="83">
        <f t="shared" si="200"/>
        <v>3.7649880402024757E-2</v>
      </c>
      <c r="AN151" s="85">
        <f t="shared" si="200"/>
        <v>0</v>
      </c>
    </row>
    <row r="152" spans="1:40" ht="12" customHeight="1" collapsed="1" x14ac:dyDescent="0.15">
      <c r="A152" s="4"/>
      <c r="B152" s="44" t="s">
        <v>164</v>
      </c>
      <c r="C152" s="86">
        <v>815010</v>
      </c>
      <c r="D152" s="72">
        <v>271448</v>
      </c>
      <c r="E152" s="72">
        <v>24994</v>
      </c>
      <c r="F152" s="72">
        <v>382501</v>
      </c>
      <c r="G152" s="72">
        <v>17306</v>
      </c>
      <c r="H152" s="72">
        <v>116327</v>
      </c>
      <c r="I152" s="72">
        <v>2434</v>
      </c>
      <c r="J152" s="87">
        <v>0</v>
      </c>
      <c r="K152" s="86">
        <v>815010</v>
      </c>
      <c r="L152" s="88">
        <v>429331</v>
      </c>
      <c r="M152" s="72">
        <v>95412</v>
      </c>
      <c r="N152" s="72">
        <v>0</v>
      </c>
      <c r="O152" s="72">
        <v>22530</v>
      </c>
      <c r="P152" s="72">
        <v>266027</v>
      </c>
      <c r="Q152" s="72">
        <v>1710</v>
      </c>
      <c r="R152" s="72">
        <v>0</v>
      </c>
      <c r="S152" s="20"/>
      <c r="T152" s="72">
        <f>SUM(D152:J152)-C152</f>
        <v>0</v>
      </c>
      <c r="U152" s="72">
        <f>K152-SUM(L152:R152)</f>
        <v>0</v>
      </c>
      <c r="W152" s="54">
        <v>5908183</v>
      </c>
      <c r="X152" s="55">
        <v>6549246</v>
      </c>
      <c r="Y152" s="73">
        <f t="shared" ref="Y152:AN152" si="201">100*(C152/$W152)</f>
        <v>13.794596409759144</v>
      </c>
      <c r="Z152" s="74">
        <f t="shared" si="201"/>
        <v>4.5944413028506395</v>
      </c>
      <c r="AA152" s="74">
        <f t="shared" si="201"/>
        <v>0.42304038314317616</v>
      </c>
      <c r="AB152" s="74">
        <f t="shared" si="201"/>
        <v>6.4740885649615123</v>
      </c>
      <c r="AC152" s="74">
        <f t="shared" si="201"/>
        <v>0.29291577461293938</v>
      </c>
      <c r="AD152" s="74">
        <f t="shared" si="201"/>
        <v>1.9689132851842945</v>
      </c>
      <c r="AE152" s="74">
        <f t="shared" si="201"/>
        <v>4.1197099006581209E-2</v>
      </c>
      <c r="AF152" s="74">
        <f t="shared" si="201"/>
        <v>0</v>
      </c>
      <c r="AG152" s="73">
        <f t="shared" si="201"/>
        <v>13.794596409759144</v>
      </c>
      <c r="AH152" s="74">
        <f t="shared" si="201"/>
        <v>7.2667180417397361</v>
      </c>
      <c r="AI152" s="74">
        <f t="shared" si="201"/>
        <v>1.6149127405159929</v>
      </c>
      <c r="AJ152" s="74">
        <f t="shared" si="201"/>
        <v>0</v>
      </c>
      <c r="AK152" s="74">
        <f t="shared" si="201"/>
        <v>0.38133551381194519</v>
      </c>
      <c r="AL152" s="74">
        <f t="shared" si="201"/>
        <v>4.5026872051864331</v>
      </c>
      <c r="AM152" s="74">
        <f t="shared" si="201"/>
        <v>2.8942908505034459E-2</v>
      </c>
      <c r="AN152" s="75">
        <f t="shared" si="201"/>
        <v>0</v>
      </c>
    </row>
    <row r="153" spans="1:40" ht="12" hidden="1" customHeight="1" outlineLevel="1" x14ac:dyDescent="0.15">
      <c r="A153" s="4"/>
      <c r="B153" s="44" t="s">
        <v>165</v>
      </c>
      <c r="C153" s="86"/>
      <c r="D153" s="81">
        <v>342083</v>
      </c>
      <c r="E153" s="81">
        <v>24996</v>
      </c>
      <c r="F153" s="81">
        <v>420708</v>
      </c>
      <c r="G153" s="81">
        <v>42673</v>
      </c>
      <c r="H153" s="81">
        <v>114879</v>
      </c>
      <c r="I153" s="81">
        <v>1601</v>
      </c>
      <c r="J153" s="89">
        <v>0</v>
      </c>
      <c r="K153" s="86"/>
      <c r="L153" s="90">
        <v>515278</v>
      </c>
      <c r="M153" s="81">
        <v>95670</v>
      </c>
      <c r="N153" s="81">
        <v>0</v>
      </c>
      <c r="O153" s="81">
        <v>24230</v>
      </c>
      <c r="P153" s="81">
        <v>310150</v>
      </c>
      <c r="Q153" s="81">
        <v>1612</v>
      </c>
      <c r="R153" s="81">
        <v>0</v>
      </c>
      <c r="S153" s="80"/>
      <c r="T153" s="81"/>
      <c r="U153" s="81"/>
      <c r="W153" s="54">
        <v>6387817</v>
      </c>
      <c r="X153" s="55">
        <v>7076354</v>
      </c>
      <c r="Y153" s="91"/>
      <c r="Z153" s="92">
        <f t="shared" ref="Z153:AF153" si="202">AVERAGE(Z152,Z154)</f>
        <v>5.3021051413351143</v>
      </c>
      <c r="AA153" s="92">
        <f t="shared" si="202"/>
        <v>0.39352364787532346</v>
      </c>
      <c r="AB153" s="92">
        <f t="shared" si="202"/>
        <v>6.5782689463007582</v>
      </c>
      <c r="AC153" s="92">
        <f t="shared" si="202"/>
        <v>0.64183084368097365</v>
      </c>
      <c r="AD153" s="92">
        <f t="shared" si="202"/>
        <v>1.8103160734261743</v>
      </c>
      <c r="AE153" s="92">
        <f t="shared" si="202"/>
        <v>2.6190143008421766E-2</v>
      </c>
      <c r="AF153" s="92">
        <f t="shared" si="202"/>
        <v>0</v>
      </c>
      <c r="AG153" s="93"/>
      <c r="AH153" s="92">
        <f t="shared" ref="AH153:AN153" si="203">AVERAGE(AH152,AH154)</f>
        <v>8.0107030489023892</v>
      </c>
      <c r="AI153" s="92">
        <f t="shared" si="203"/>
        <v>1.5058813465082854</v>
      </c>
      <c r="AJ153" s="92">
        <f t="shared" si="203"/>
        <v>0</v>
      </c>
      <c r="AK153" s="92">
        <f t="shared" si="203"/>
        <v>0.37945684491124732</v>
      </c>
      <c r="AL153" s="92">
        <f t="shared" si="203"/>
        <v>4.8306990898976778</v>
      </c>
      <c r="AM153" s="92">
        <f t="shared" si="203"/>
        <v>2.5494465407163814E-2</v>
      </c>
      <c r="AN153" s="94">
        <f t="shared" si="203"/>
        <v>0</v>
      </c>
    </row>
    <row r="154" spans="1:40" ht="12" customHeight="1" collapsed="1" x14ac:dyDescent="0.15">
      <c r="A154" s="4"/>
      <c r="B154" s="56" t="s">
        <v>166</v>
      </c>
      <c r="C154" s="68">
        <v>1078868</v>
      </c>
      <c r="D154" s="69">
        <v>412718</v>
      </c>
      <c r="E154" s="69">
        <v>24998</v>
      </c>
      <c r="F154" s="69">
        <v>458914</v>
      </c>
      <c r="G154" s="69">
        <v>68039</v>
      </c>
      <c r="H154" s="69">
        <v>113431</v>
      </c>
      <c r="I154" s="69">
        <v>768</v>
      </c>
      <c r="J154" s="70">
        <v>0</v>
      </c>
      <c r="K154" s="68">
        <v>1078868</v>
      </c>
      <c r="L154" s="71">
        <v>601224</v>
      </c>
      <c r="M154" s="69">
        <v>95928</v>
      </c>
      <c r="N154" s="69">
        <v>0</v>
      </c>
      <c r="O154" s="69">
        <v>25930</v>
      </c>
      <c r="P154" s="69">
        <v>354272</v>
      </c>
      <c r="Q154" s="69">
        <v>1514</v>
      </c>
      <c r="R154" s="69">
        <v>0</v>
      </c>
      <c r="S154" s="20"/>
      <c r="T154" s="72">
        <f>SUM(D154:J154)-C154</f>
        <v>0</v>
      </c>
      <c r="U154" s="72">
        <f>K154-SUM(L154:R154)</f>
        <v>0</v>
      </c>
      <c r="W154" s="57">
        <v>6867452</v>
      </c>
      <c r="X154" s="1">
        <v>7603461</v>
      </c>
      <c r="Y154" s="95">
        <f t="shared" ref="Y154:AN154" si="204">100*(C154/$W154)</f>
        <v>15.709873181494387</v>
      </c>
      <c r="Z154" s="96">
        <f t="shared" si="204"/>
        <v>6.0097689798195892</v>
      </c>
      <c r="AA154" s="96">
        <f t="shared" si="204"/>
        <v>0.3640069126074707</v>
      </c>
      <c r="AB154" s="96">
        <f t="shared" si="204"/>
        <v>6.6824493276400041</v>
      </c>
      <c r="AC154" s="96">
        <f t="shared" si="204"/>
        <v>0.99074591274900792</v>
      </c>
      <c r="AD154" s="96">
        <f t="shared" si="204"/>
        <v>1.6517188616680538</v>
      </c>
      <c r="AE154" s="96">
        <f t="shared" si="204"/>
        <v>1.1183187010262321E-2</v>
      </c>
      <c r="AF154" s="96">
        <f t="shared" si="204"/>
        <v>0</v>
      </c>
      <c r="AG154" s="95">
        <f t="shared" si="204"/>
        <v>15.709873181494387</v>
      </c>
      <c r="AH154" s="96">
        <f t="shared" si="204"/>
        <v>8.754688056065044</v>
      </c>
      <c r="AI154" s="96">
        <f t="shared" si="204"/>
        <v>1.396849952500578</v>
      </c>
      <c r="AJ154" s="96">
        <f t="shared" si="204"/>
        <v>0</v>
      </c>
      <c r="AK154" s="96">
        <f t="shared" si="204"/>
        <v>0.37757817601054949</v>
      </c>
      <c r="AL154" s="96">
        <f t="shared" si="204"/>
        <v>5.1587109746089235</v>
      </c>
      <c r="AM154" s="96">
        <f t="shared" si="204"/>
        <v>2.2046022309293169E-2</v>
      </c>
      <c r="AN154" s="97">
        <f t="shared" si="204"/>
        <v>0</v>
      </c>
    </row>
    <row r="155" spans="1:40" ht="12" hidden="1" customHeight="1" outlineLevel="1" x14ac:dyDescent="0.15">
      <c r="A155" s="4"/>
      <c r="B155" s="58" t="s">
        <v>167</v>
      </c>
      <c r="C155" s="76"/>
      <c r="D155" s="77">
        <v>463598</v>
      </c>
      <c r="E155" s="77">
        <v>24917</v>
      </c>
      <c r="F155" s="77">
        <v>491977</v>
      </c>
      <c r="G155" s="77">
        <v>62418</v>
      </c>
      <c r="H155" s="77">
        <v>103198</v>
      </c>
      <c r="I155" s="77">
        <v>1124</v>
      </c>
      <c r="J155" s="78">
        <v>0</v>
      </c>
      <c r="K155" s="76"/>
      <c r="L155" s="79">
        <v>603571</v>
      </c>
      <c r="M155" s="77">
        <v>96188</v>
      </c>
      <c r="N155" s="77">
        <v>0</v>
      </c>
      <c r="O155" s="77">
        <v>26117</v>
      </c>
      <c r="P155" s="77">
        <v>419900</v>
      </c>
      <c r="Q155" s="77">
        <v>1456</v>
      </c>
      <c r="R155" s="77">
        <v>0</v>
      </c>
      <c r="S155" s="80"/>
      <c r="T155" s="81"/>
      <c r="U155" s="81"/>
      <c r="W155" s="49">
        <v>7342882</v>
      </c>
      <c r="X155" s="50">
        <v>7972665</v>
      </c>
      <c r="Y155" s="82"/>
      <c r="Z155" s="83">
        <f t="shared" ref="Z155:AF155" si="205">AVERAGE(Z154,Z156)</f>
        <v>6.1512914871957527</v>
      </c>
      <c r="AA155" s="83">
        <f t="shared" si="205"/>
        <v>0.33388783165500813</v>
      </c>
      <c r="AB155" s="83">
        <f t="shared" si="205"/>
        <v>6.5522322110087377</v>
      </c>
      <c r="AC155" s="83">
        <f t="shared" si="205"/>
        <v>0.84272857815128022</v>
      </c>
      <c r="AD155" s="83">
        <f t="shared" si="205"/>
        <v>1.3944029810718253</v>
      </c>
      <c r="AE155" s="83">
        <f t="shared" si="205"/>
        <v>1.4636771324520428E-2</v>
      </c>
      <c r="AF155" s="83">
        <f t="shared" si="205"/>
        <v>0</v>
      </c>
      <c r="AG155" s="84"/>
      <c r="AH155" s="83">
        <f t="shared" ref="AH155:AN155" si="206">AVERAGE(AH154,AH156)</f>
        <v>8.0829803052256963</v>
      </c>
      <c r="AI155" s="83">
        <f t="shared" si="206"/>
        <v>1.2882696450444988</v>
      </c>
      <c r="AJ155" s="83">
        <f t="shared" si="206"/>
        <v>0</v>
      </c>
      <c r="AK155" s="83">
        <f t="shared" si="206"/>
        <v>0.34965136804813873</v>
      </c>
      <c r="AL155" s="83">
        <f t="shared" si="206"/>
        <v>5.5487118437037939</v>
      </c>
      <c r="AM155" s="83">
        <f t="shared" si="206"/>
        <v>1.9566698384996015E-2</v>
      </c>
      <c r="AN155" s="85">
        <f t="shared" si="206"/>
        <v>0</v>
      </c>
    </row>
    <row r="156" spans="1:40" ht="12" customHeight="1" collapsed="1" x14ac:dyDescent="0.15">
      <c r="A156" s="4"/>
      <c r="B156" s="44" t="s">
        <v>168</v>
      </c>
      <c r="C156" s="86">
        <v>1215592</v>
      </c>
      <c r="D156" s="72">
        <v>514477</v>
      </c>
      <c r="E156" s="72">
        <v>24835</v>
      </c>
      <c r="F156" s="72">
        <v>525040</v>
      </c>
      <c r="G156" s="72">
        <v>56797</v>
      </c>
      <c r="H156" s="72">
        <v>92964</v>
      </c>
      <c r="I156" s="72">
        <v>1479</v>
      </c>
      <c r="J156" s="87">
        <v>0</v>
      </c>
      <c r="K156" s="86">
        <v>1215592</v>
      </c>
      <c r="L156" s="88">
        <v>605918</v>
      </c>
      <c r="M156" s="72">
        <v>96447</v>
      </c>
      <c r="N156" s="72">
        <v>0</v>
      </c>
      <c r="O156" s="72">
        <v>26303</v>
      </c>
      <c r="P156" s="72">
        <v>485527</v>
      </c>
      <c r="Q156" s="72">
        <v>1397</v>
      </c>
      <c r="R156" s="72">
        <v>0</v>
      </c>
      <c r="S156" s="20"/>
      <c r="T156" s="72">
        <f>SUM(D156:J156)-C156</f>
        <v>0</v>
      </c>
      <c r="U156" s="72">
        <f>K156-SUM(L156:R156)</f>
        <v>0</v>
      </c>
      <c r="W156" s="54">
        <v>8175627</v>
      </c>
      <c r="X156" s="55">
        <v>8742022</v>
      </c>
      <c r="Y156" s="73">
        <f t="shared" ref="Y156:AN156" si="207">100*(C156/$W156)</f>
        <v>14.868486539319859</v>
      </c>
      <c r="Z156" s="74">
        <f t="shared" si="207"/>
        <v>6.2928139945719153</v>
      </c>
      <c r="AA156" s="74">
        <f t="shared" si="207"/>
        <v>0.3037687507025455</v>
      </c>
      <c r="AB156" s="74">
        <f t="shared" si="207"/>
        <v>6.4220150943774712</v>
      </c>
      <c r="AC156" s="74">
        <f t="shared" si="207"/>
        <v>0.69471124355355252</v>
      </c>
      <c r="AD156" s="74">
        <f t="shared" si="207"/>
        <v>1.1370871004755967</v>
      </c>
      <c r="AE156" s="74">
        <f t="shared" si="207"/>
        <v>1.8090355638778532E-2</v>
      </c>
      <c r="AF156" s="74">
        <f t="shared" si="207"/>
        <v>0</v>
      </c>
      <c r="AG156" s="73">
        <f t="shared" si="207"/>
        <v>14.868486539319859</v>
      </c>
      <c r="AH156" s="74">
        <f t="shared" si="207"/>
        <v>7.4112725543863487</v>
      </c>
      <c r="AI156" s="74">
        <f t="shared" si="207"/>
        <v>1.1796893375884199</v>
      </c>
      <c r="AJ156" s="74">
        <f t="shared" si="207"/>
        <v>0</v>
      </c>
      <c r="AK156" s="74">
        <f t="shared" si="207"/>
        <v>0.32172456008572797</v>
      </c>
      <c r="AL156" s="74">
        <f t="shared" si="207"/>
        <v>5.9387127127986634</v>
      </c>
      <c r="AM156" s="74">
        <f t="shared" si="207"/>
        <v>1.7087374460698856E-2</v>
      </c>
      <c r="AN156" s="75">
        <f t="shared" si="207"/>
        <v>0</v>
      </c>
    </row>
    <row r="157" spans="1:40" ht="12" hidden="1" customHeight="1" outlineLevel="1" x14ac:dyDescent="0.15">
      <c r="A157" s="4"/>
      <c r="B157" s="44" t="s">
        <v>169</v>
      </c>
      <c r="C157" s="86"/>
      <c r="D157" s="81">
        <v>585166</v>
      </c>
      <c r="E157" s="81">
        <v>24884</v>
      </c>
      <c r="F157" s="81">
        <v>597712</v>
      </c>
      <c r="G157" s="81">
        <v>64177</v>
      </c>
      <c r="H157" s="81">
        <v>96174</v>
      </c>
      <c r="I157" s="81">
        <v>11656</v>
      </c>
      <c r="J157" s="89">
        <v>0</v>
      </c>
      <c r="K157" s="86"/>
      <c r="L157" s="90">
        <v>718645</v>
      </c>
      <c r="M157" s="81">
        <v>96746</v>
      </c>
      <c r="N157" s="81">
        <v>0</v>
      </c>
      <c r="O157" s="81">
        <v>23940</v>
      </c>
      <c r="P157" s="81">
        <v>538767</v>
      </c>
      <c r="Q157" s="81">
        <v>1670</v>
      </c>
      <c r="R157" s="81">
        <v>0</v>
      </c>
      <c r="S157" s="80"/>
      <c r="T157" s="81"/>
      <c r="U157" s="81"/>
      <c r="W157" s="54">
        <v>9008373</v>
      </c>
      <c r="X157" s="55">
        <v>9511378</v>
      </c>
      <c r="Y157" s="91"/>
      <c r="Z157" s="92">
        <f t="shared" ref="Z157:AF157" si="208">AVERAGE(Z156,Z158)</f>
        <v>6.478619861718637</v>
      </c>
      <c r="AA157" s="92">
        <f t="shared" si="208"/>
        <v>0.27856205567174042</v>
      </c>
      <c r="AB157" s="92">
        <f t="shared" si="208"/>
        <v>6.6170382441075208</v>
      </c>
      <c r="AC157" s="92">
        <f t="shared" si="208"/>
        <v>0.71091187625924457</v>
      </c>
      <c r="AD157" s="92">
        <f t="shared" si="208"/>
        <v>1.0734861797235946</v>
      </c>
      <c r="AE157" s="92">
        <f t="shared" si="208"/>
        <v>0.11997261512884942</v>
      </c>
      <c r="AF157" s="92">
        <f t="shared" si="208"/>
        <v>0</v>
      </c>
      <c r="AG157" s="93"/>
      <c r="AH157" s="92">
        <f t="shared" ref="AH157:AN157" si="209">AVERAGE(AH156,AH158)</f>
        <v>7.92960757801489</v>
      </c>
      <c r="AI157" s="92">
        <f t="shared" si="209"/>
        <v>1.0829034858920235</v>
      </c>
      <c r="AJ157" s="92">
        <f t="shared" si="209"/>
        <v>0</v>
      </c>
      <c r="AK157" s="92">
        <f t="shared" si="209"/>
        <v>0.27048905212302804</v>
      </c>
      <c r="AL157" s="92">
        <f t="shared" si="209"/>
        <v>5.9771751834878799</v>
      </c>
      <c r="AM157" s="92">
        <f t="shared" si="209"/>
        <v>1.8415533091764767E-2</v>
      </c>
      <c r="AN157" s="94">
        <f t="shared" si="209"/>
        <v>0</v>
      </c>
    </row>
    <row r="158" spans="1:40" ht="12" customHeight="1" collapsed="1" x14ac:dyDescent="0.15">
      <c r="A158" s="4"/>
      <c r="B158" s="56" t="s">
        <v>170</v>
      </c>
      <c r="C158" s="68">
        <v>1543943</v>
      </c>
      <c r="D158" s="69">
        <v>655854</v>
      </c>
      <c r="E158" s="69">
        <v>24933</v>
      </c>
      <c r="F158" s="69">
        <v>670383</v>
      </c>
      <c r="G158" s="69">
        <v>71556</v>
      </c>
      <c r="H158" s="69">
        <v>99384</v>
      </c>
      <c r="I158" s="69">
        <v>21833</v>
      </c>
      <c r="J158" s="70">
        <v>0</v>
      </c>
      <c r="K158" s="68">
        <v>1543943</v>
      </c>
      <c r="L158" s="71">
        <v>831372</v>
      </c>
      <c r="M158" s="69">
        <v>97045</v>
      </c>
      <c r="N158" s="69">
        <v>0</v>
      </c>
      <c r="O158" s="69">
        <v>21577</v>
      </c>
      <c r="P158" s="69">
        <v>592006</v>
      </c>
      <c r="Q158" s="69">
        <v>1943</v>
      </c>
      <c r="R158" s="69">
        <v>0</v>
      </c>
      <c r="S158" s="20"/>
      <c r="T158" s="72">
        <f>SUM(D158:J158)-C158</f>
        <v>0</v>
      </c>
      <c r="U158" s="72">
        <f>K158-SUM(L158:R158)</f>
        <v>0</v>
      </c>
      <c r="W158" s="57">
        <v>9841118</v>
      </c>
      <c r="X158" s="1">
        <v>10280735</v>
      </c>
      <c r="Y158" s="95">
        <f t="shared" ref="Y158:AN158" si="210">100*(C158/$W158)</f>
        <v>15.688695125899313</v>
      </c>
      <c r="Z158" s="96">
        <f t="shared" si="210"/>
        <v>6.6644257288653588</v>
      </c>
      <c r="AA158" s="96">
        <f t="shared" si="210"/>
        <v>0.25335536064093528</v>
      </c>
      <c r="AB158" s="96">
        <f t="shared" si="210"/>
        <v>6.8120613938375705</v>
      </c>
      <c r="AC158" s="96">
        <f t="shared" si="210"/>
        <v>0.72711250896493662</v>
      </c>
      <c r="AD158" s="96">
        <f t="shared" si="210"/>
        <v>1.0098852589715923</v>
      </c>
      <c r="AE158" s="96">
        <f t="shared" si="210"/>
        <v>0.22185487461892031</v>
      </c>
      <c r="AF158" s="96">
        <f t="shared" si="210"/>
        <v>0</v>
      </c>
      <c r="AG158" s="95">
        <f t="shared" si="210"/>
        <v>15.688695125899313</v>
      </c>
      <c r="AH158" s="96">
        <f t="shared" si="210"/>
        <v>8.4479426016434314</v>
      </c>
      <c r="AI158" s="96">
        <f t="shared" si="210"/>
        <v>0.98611763419562704</v>
      </c>
      <c r="AJ158" s="96">
        <f t="shared" si="210"/>
        <v>0</v>
      </c>
      <c r="AK158" s="96">
        <f t="shared" si="210"/>
        <v>0.21925354416032811</v>
      </c>
      <c r="AL158" s="96">
        <f t="shared" si="210"/>
        <v>6.0156376541770964</v>
      </c>
      <c r="AM158" s="96">
        <f t="shared" si="210"/>
        <v>1.9743691722830678E-2</v>
      </c>
      <c r="AN158" s="97">
        <f t="shared" si="210"/>
        <v>0</v>
      </c>
    </row>
    <row r="159" spans="1:40" ht="12" hidden="1" customHeight="1" outlineLevel="1" x14ac:dyDescent="0.15">
      <c r="A159" s="4"/>
      <c r="B159" s="58" t="s">
        <v>171</v>
      </c>
      <c r="C159" s="76"/>
      <c r="D159" s="77">
        <v>655187</v>
      </c>
      <c r="E159" s="77">
        <v>24826</v>
      </c>
      <c r="F159" s="77">
        <v>721918</v>
      </c>
      <c r="G159" s="77">
        <v>72264</v>
      </c>
      <c r="H159" s="77">
        <v>111643</v>
      </c>
      <c r="I159" s="77">
        <v>38990</v>
      </c>
      <c r="J159" s="78">
        <v>0</v>
      </c>
      <c r="K159" s="76"/>
      <c r="L159" s="79">
        <v>820420</v>
      </c>
      <c r="M159" s="77">
        <v>97343</v>
      </c>
      <c r="N159" s="77">
        <v>0</v>
      </c>
      <c r="O159" s="77">
        <v>29415</v>
      </c>
      <c r="P159" s="77">
        <v>675728</v>
      </c>
      <c r="Q159" s="77">
        <v>1921</v>
      </c>
      <c r="R159" s="77">
        <v>0</v>
      </c>
      <c r="S159" s="80"/>
      <c r="T159" s="81"/>
      <c r="U159" s="81"/>
      <c r="W159" s="49">
        <v>10324670</v>
      </c>
      <c r="X159" s="50">
        <v>10622237</v>
      </c>
      <c r="Y159" s="82"/>
      <c r="Z159" s="83">
        <f t="shared" ref="Z159:AF159" si="211">AVERAGE(Z158,Z160)</f>
        <v>6.2195744418429708</v>
      </c>
      <c r="AA159" s="83">
        <f t="shared" si="211"/>
        <v>0.23571912056740824</v>
      </c>
      <c r="AB159" s="83">
        <f t="shared" si="211"/>
        <v>6.8180510886121546</v>
      </c>
      <c r="AC159" s="83">
        <f t="shared" si="211"/>
        <v>0.68546186724480762</v>
      </c>
      <c r="AD159" s="83">
        <f t="shared" si="211"/>
        <v>1.0515217818458653</v>
      </c>
      <c r="AE159" s="83">
        <f t="shared" si="211"/>
        <v>0.35861093533133603</v>
      </c>
      <c r="AF159" s="83">
        <f t="shared" si="211"/>
        <v>0</v>
      </c>
      <c r="AG159" s="84"/>
      <c r="AH159" s="83">
        <f t="shared" ref="AH159:AN159" si="212">AVERAGE(AH158,AH160)</f>
        <v>7.7948733379529767</v>
      </c>
      <c r="AI159" s="83">
        <f t="shared" si="212"/>
        <v>0.92378971060502613</v>
      </c>
      <c r="AJ159" s="83">
        <f t="shared" si="212"/>
        <v>0</v>
      </c>
      <c r="AK159" s="83">
        <f t="shared" si="212"/>
        <v>0.27396093067224397</v>
      </c>
      <c r="AL159" s="83">
        <f t="shared" si="212"/>
        <v>6.3580661267931688</v>
      </c>
      <c r="AM159" s="83">
        <f t="shared" si="212"/>
        <v>1.8249129421126491E-2</v>
      </c>
      <c r="AN159" s="85">
        <f t="shared" si="212"/>
        <v>0</v>
      </c>
    </row>
    <row r="160" spans="1:40" ht="12" customHeight="1" collapsed="1" x14ac:dyDescent="0.15">
      <c r="A160" s="4"/>
      <c r="B160" s="44" t="s">
        <v>172</v>
      </c>
      <c r="C160" s="86">
        <v>1705708</v>
      </c>
      <c r="D160" s="72">
        <v>654520</v>
      </c>
      <c r="E160" s="72">
        <v>24718</v>
      </c>
      <c r="F160" s="72">
        <v>773452</v>
      </c>
      <c r="G160" s="72">
        <v>72971</v>
      </c>
      <c r="H160" s="72">
        <v>123901</v>
      </c>
      <c r="I160" s="72">
        <v>56146</v>
      </c>
      <c r="J160" s="87">
        <v>0</v>
      </c>
      <c r="K160" s="86">
        <v>1705708</v>
      </c>
      <c r="L160" s="88">
        <v>809468</v>
      </c>
      <c r="M160" s="72">
        <v>97640</v>
      </c>
      <c r="N160" s="72">
        <v>0</v>
      </c>
      <c r="O160" s="72">
        <v>37252</v>
      </c>
      <c r="P160" s="72">
        <v>759449</v>
      </c>
      <c r="Q160" s="72">
        <v>1899</v>
      </c>
      <c r="R160" s="72">
        <v>0</v>
      </c>
      <c r="S160" s="20"/>
      <c r="T160" s="72">
        <f>SUM(D160:J160)-C160</f>
        <v>0</v>
      </c>
      <c r="U160" s="72">
        <f>K160-SUM(L160:R160)</f>
        <v>0</v>
      </c>
      <c r="W160" s="54">
        <v>11334223</v>
      </c>
      <c r="X160" s="55">
        <v>11661946</v>
      </c>
      <c r="Y160" s="73">
        <f t="shared" ref="Y160:AN160" si="213">100*(C160/$W160)</f>
        <v>15.049183344989773</v>
      </c>
      <c r="Z160" s="74">
        <f t="shared" si="213"/>
        <v>5.774723154820582</v>
      </c>
      <c r="AA160" s="74">
        <f t="shared" si="213"/>
        <v>0.21808288049388122</v>
      </c>
      <c r="AB160" s="74">
        <f t="shared" si="213"/>
        <v>6.8240407833867396</v>
      </c>
      <c r="AC160" s="74">
        <f t="shared" si="213"/>
        <v>0.64381122552467862</v>
      </c>
      <c r="AD160" s="74">
        <f t="shared" si="213"/>
        <v>1.0931583047201383</v>
      </c>
      <c r="AE160" s="74">
        <f t="shared" si="213"/>
        <v>0.49536699604375178</v>
      </c>
      <c r="AF160" s="74">
        <f t="shared" si="213"/>
        <v>0</v>
      </c>
      <c r="AG160" s="73">
        <f t="shared" si="213"/>
        <v>15.049183344989773</v>
      </c>
      <c r="AH160" s="74">
        <f t="shared" si="213"/>
        <v>7.1418040742625228</v>
      </c>
      <c r="AI160" s="74">
        <f t="shared" si="213"/>
        <v>0.86146178701442533</v>
      </c>
      <c r="AJ160" s="74">
        <f t="shared" si="213"/>
        <v>0</v>
      </c>
      <c r="AK160" s="74">
        <f t="shared" si="213"/>
        <v>0.32866831718415984</v>
      </c>
      <c r="AL160" s="74">
        <f t="shared" si="213"/>
        <v>6.7004945994092404</v>
      </c>
      <c r="AM160" s="74">
        <f t="shared" si="213"/>
        <v>1.67545671194223E-2</v>
      </c>
      <c r="AN160" s="75">
        <f t="shared" si="213"/>
        <v>0</v>
      </c>
    </row>
    <row r="161" spans="1:40" ht="12" hidden="1" customHeight="1" outlineLevel="1" x14ac:dyDescent="0.15">
      <c r="A161" s="4"/>
      <c r="B161" s="44" t="s">
        <v>173</v>
      </c>
      <c r="C161" s="86"/>
      <c r="D161" s="81">
        <v>685617</v>
      </c>
      <c r="E161" s="81">
        <v>24706</v>
      </c>
      <c r="F161" s="81">
        <v>1024000</v>
      </c>
      <c r="G161" s="81">
        <v>102702</v>
      </c>
      <c r="H161" s="81">
        <v>111215</v>
      </c>
      <c r="I161" s="81">
        <v>74666</v>
      </c>
      <c r="J161" s="89">
        <v>0</v>
      </c>
      <c r="K161" s="86"/>
      <c r="L161" s="90">
        <v>977104</v>
      </c>
      <c r="M161" s="81">
        <v>97962</v>
      </c>
      <c r="N161" s="81">
        <v>0</v>
      </c>
      <c r="O161" s="81">
        <v>42711</v>
      </c>
      <c r="P161" s="81">
        <v>897013</v>
      </c>
      <c r="Q161" s="81">
        <v>8115</v>
      </c>
      <c r="R161" s="81">
        <v>0</v>
      </c>
      <c r="S161" s="80"/>
      <c r="T161" s="81"/>
      <c r="U161" s="81"/>
      <c r="W161" s="54">
        <v>12343777</v>
      </c>
      <c r="X161" s="55">
        <v>12701654</v>
      </c>
      <c r="Y161" s="91"/>
      <c r="Z161" s="92">
        <f t="shared" ref="Z161:AF161" si="214">AVERAGE(Z160,Z162)</f>
        <v>5.5710105249012916</v>
      </c>
      <c r="AA161" s="92">
        <f t="shared" si="214"/>
        <v>0.20150526762183513</v>
      </c>
      <c r="AB161" s="92">
        <f t="shared" si="214"/>
        <v>8.184417988397712</v>
      </c>
      <c r="AC161" s="92">
        <f t="shared" si="214"/>
        <v>0.8177819222671594</v>
      </c>
      <c r="AD161" s="92">
        <f t="shared" si="214"/>
        <v>0.91550959892283656</v>
      </c>
      <c r="AE161" s="92">
        <f t="shared" si="214"/>
        <v>0.59660395456717208</v>
      </c>
      <c r="AF161" s="92">
        <f t="shared" si="214"/>
        <v>0</v>
      </c>
      <c r="AG161" s="93"/>
      <c r="AH161" s="92">
        <f t="shared" ref="AH161:AN161" si="215">AVERAGE(AH160,AH162)</f>
        <v>7.8572448445059013</v>
      </c>
      <c r="AI161" s="92">
        <f t="shared" si="215"/>
        <v>0.79874396590188868</v>
      </c>
      <c r="AJ161" s="92">
        <f t="shared" si="215"/>
        <v>0</v>
      </c>
      <c r="AK161" s="92">
        <f t="shared" si="215"/>
        <v>0.34470115319192879</v>
      </c>
      <c r="AL161" s="92">
        <f t="shared" si="215"/>
        <v>7.2241012372617686</v>
      </c>
      <c r="AM161" s="92">
        <f t="shared" si="215"/>
        <v>6.2038055816519007E-2</v>
      </c>
      <c r="AN161" s="94">
        <f t="shared" si="215"/>
        <v>0</v>
      </c>
    </row>
    <row r="162" spans="1:40" ht="12" customHeight="1" collapsed="1" x14ac:dyDescent="0.15">
      <c r="A162" s="4"/>
      <c r="B162" s="56" t="s">
        <v>174</v>
      </c>
      <c r="C162" s="68">
        <v>2340101</v>
      </c>
      <c r="D162" s="69">
        <v>716713</v>
      </c>
      <c r="E162" s="69">
        <v>24694</v>
      </c>
      <c r="F162" s="69">
        <v>1274548</v>
      </c>
      <c r="G162" s="69">
        <v>132432</v>
      </c>
      <c r="H162" s="69">
        <v>98529</v>
      </c>
      <c r="I162" s="69">
        <v>93185</v>
      </c>
      <c r="J162" s="70">
        <v>0</v>
      </c>
      <c r="K162" s="68">
        <v>2340101</v>
      </c>
      <c r="L162" s="71">
        <v>1144739</v>
      </c>
      <c r="M162" s="69">
        <v>98284</v>
      </c>
      <c r="N162" s="69">
        <v>0</v>
      </c>
      <c r="O162" s="69">
        <v>48170</v>
      </c>
      <c r="P162" s="69">
        <v>1034577</v>
      </c>
      <c r="Q162" s="69">
        <v>14331</v>
      </c>
      <c r="R162" s="69">
        <v>0</v>
      </c>
      <c r="S162" s="20"/>
      <c r="T162" s="72">
        <f>SUM(D162:J162)-C162</f>
        <v>0</v>
      </c>
      <c r="U162" s="72">
        <f>K162-SUM(L162:R162)</f>
        <v>0</v>
      </c>
      <c r="W162" s="57">
        <v>13353330</v>
      </c>
      <c r="X162" s="1">
        <v>13741363</v>
      </c>
      <c r="Y162" s="95">
        <f t="shared" ref="Y162:AN162" si="216">100*(C162/$W162)</f>
        <v>17.524475168366244</v>
      </c>
      <c r="Z162" s="96">
        <f t="shared" si="216"/>
        <v>5.3672978949820012</v>
      </c>
      <c r="AA162" s="96">
        <f t="shared" si="216"/>
        <v>0.18492765474978901</v>
      </c>
      <c r="AB162" s="96">
        <f t="shared" si="216"/>
        <v>9.5447951934086852</v>
      </c>
      <c r="AC162" s="96">
        <f t="shared" si="216"/>
        <v>0.99175261900964029</v>
      </c>
      <c r="AD162" s="96">
        <f t="shared" si="216"/>
        <v>0.73786089312553493</v>
      </c>
      <c r="AE162" s="96">
        <f t="shared" si="216"/>
        <v>0.69784091309059237</v>
      </c>
      <c r="AF162" s="96">
        <f t="shared" si="216"/>
        <v>0</v>
      </c>
      <c r="AG162" s="95">
        <f t="shared" si="216"/>
        <v>17.524475168366244</v>
      </c>
      <c r="AH162" s="96">
        <f t="shared" si="216"/>
        <v>8.5726856147492807</v>
      </c>
      <c r="AI162" s="96">
        <f t="shared" si="216"/>
        <v>0.73602614478935213</v>
      </c>
      <c r="AJ162" s="96">
        <f t="shared" si="216"/>
        <v>0</v>
      </c>
      <c r="AK162" s="96">
        <f t="shared" si="216"/>
        <v>0.36073398919969774</v>
      </c>
      <c r="AL162" s="96">
        <f t="shared" si="216"/>
        <v>7.7477078751142976</v>
      </c>
      <c r="AM162" s="96">
        <f t="shared" si="216"/>
        <v>0.10732154451361571</v>
      </c>
      <c r="AN162" s="97">
        <f t="shared" si="216"/>
        <v>0</v>
      </c>
    </row>
    <row r="163" spans="1:40" ht="12" hidden="1" customHeight="1" outlineLevel="1" x14ac:dyDescent="0.15">
      <c r="A163" s="4"/>
      <c r="B163" s="58" t="s">
        <v>175</v>
      </c>
      <c r="C163" s="76"/>
      <c r="D163" s="77">
        <v>713371</v>
      </c>
      <c r="E163" s="77">
        <v>24716</v>
      </c>
      <c r="F163" s="77">
        <v>1289566</v>
      </c>
      <c r="G163" s="77">
        <v>142385</v>
      </c>
      <c r="H163" s="77">
        <v>97814</v>
      </c>
      <c r="I163" s="77">
        <v>104641</v>
      </c>
      <c r="J163" s="78">
        <v>0</v>
      </c>
      <c r="K163" s="76"/>
      <c r="L163" s="79">
        <v>1112527</v>
      </c>
      <c r="M163" s="77">
        <v>98815</v>
      </c>
      <c r="N163" s="77">
        <v>0</v>
      </c>
      <c r="O163" s="77">
        <v>44895</v>
      </c>
      <c r="P163" s="77">
        <v>1106994</v>
      </c>
      <c r="Q163" s="77">
        <v>9262</v>
      </c>
      <c r="R163" s="77">
        <v>0</v>
      </c>
      <c r="S163" s="80"/>
      <c r="T163" s="81"/>
      <c r="U163" s="81"/>
      <c r="W163" s="49">
        <v>15286875</v>
      </c>
      <c r="X163" s="50">
        <v>16422100</v>
      </c>
      <c r="Y163" s="82"/>
      <c r="Z163" s="83">
        <f t="shared" ref="Z163:AF163" si="217">AVERAGE(Z162,Z164)</f>
        <v>4.9892934868274246</v>
      </c>
      <c r="AA163" s="83">
        <f t="shared" si="217"/>
        <v>0.17279439783624811</v>
      </c>
      <c r="AB163" s="83">
        <f t="shared" si="217"/>
        <v>9.008710015015609</v>
      </c>
      <c r="AC163" s="83">
        <f t="shared" si="217"/>
        <v>0.99055324831843583</v>
      </c>
      <c r="AD163" s="83">
        <f t="shared" si="217"/>
        <v>0.68423556667057628</v>
      </c>
      <c r="AE163" s="83">
        <f t="shared" si="217"/>
        <v>0.72591690892025662</v>
      </c>
      <c r="AF163" s="83">
        <f t="shared" si="217"/>
        <v>0</v>
      </c>
      <c r="AG163" s="84"/>
      <c r="AH163" s="83">
        <f t="shared" ref="AH163:AN163" si="218">AVERAGE(AH162,AH164)</f>
        <v>7.7944000564633793</v>
      </c>
      <c r="AI163" s="83">
        <f t="shared" si="218"/>
        <v>0.69061477233216639</v>
      </c>
      <c r="AJ163" s="83">
        <f t="shared" si="218"/>
        <v>0</v>
      </c>
      <c r="AK163" s="83">
        <f t="shared" si="218"/>
        <v>0.3155144605239768</v>
      </c>
      <c r="AL163" s="83">
        <f t="shared" si="218"/>
        <v>7.7036978258191375</v>
      </c>
      <c r="AM163" s="83">
        <f t="shared" si="218"/>
        <v>6.7276508449889583E-2</v>
      </c>
      <c r="AN163" s="85">
        <f t="shared" si="218"/>
        <v>0</v>
      </c>
    </row>
    <row r="164" spans="1:40" ht="12" customHeight="1" collapsed="1" x14ac:dyDescent="0.15">
      <c r="A164" s="4"/>
      <c r="B164" s="44" t="s">
        <v>176</v>
      </c>
      <c r="C164" s="86">
        <v>2404883</v>
      </c>
      <c r="D164" s="72">
        <v>710029</v>
      </c>
      <c r="E164" s="72">
        <v>24738</v>
      </c>
      <c r="F164" s="72">
        <v>1304583</v>
      </c>
      <c r="G164" s="72">
        <v>152337</v>
      </c>
      <c r="H164" s="72">
        <v>97099</v>
      </c>
      <c r="I164" s="72">
        <v>116097</v>
      </c>
      <c r="J164" s="87">
        <v>0</v>
      </c>
      <c r="K164" s="86">
        <v>2404883</v>
      </c>
      <c r="L164" s="88">
        <v>1080315</v>
      </c>
      <c r="M164" s="72">
        <v>99346</v>
      </c>
      <c r="N164" s="72">
        <v>0</v>
      </c>
      <c r="O164" s="72">
        <v>41619</v>
      </c>
      <c r="P164" s="72">
        <v>1179410</v>
      </c>
      <c r="Q164" s="72">
        <v>4193</v>
      </c>
      <c r="R164" s="72">
        <v>0</v>
      </c>
      <c r="S164" s="20"/>
      <c r="T164" s="72">
        <f>SUM(D164:J164)-C164</f>
        <v>0</v>
      </c>
      <c r="U164" s="72">
        <f>K164-SUM(L164:R164)</f>
        <v>0</v>
      </c>
      <c r="W164" s="54">
        <v>15397625</v>
      </c>
      <c r="X164" s="55">
        <v>16422100</v>
      </c>
      <c r="Y164" s="73">
        <f t="shared" ref="Y164:AN164" si="219">100*(C164/$W164)</f>
        <v>15.618532078810857</v>
      </c>
      <c r="Z164" s="74">
        <f t="shared" si="219"/>
        <v>4.6112890786728471</v>
      </c>
      <c r="AA164" s="74">
        <f t="shared" si="219"/>
        <v>0.16066114092270722</v>
      </c>
      <c r="AB164" s="74">
        <f t="shared" si="219"/>
        <v>8.472624836622531</v>
      </c>
      <c r="AC164" s="74">
        <f t="shared" si="219"/>
        <v>0.98935387762723137</v>
      </c>
      <c r="AD164" s="74">
        <f t="shared" si="219"/>
        <v>0.63061024021561762</v>
      </c>
      <c r="AE164" s="74">
        <f t="shared" si="219"/>
        <v>0.75399290474992087</v>
      </c>
      <c r="AF164" s="74">
        <f t="shared" si="219"/>
        <v>0</v>
      </c>
      <c r="AG164" s="73">
        <f t="shared" si="219"/>
        <v>15.618532078810857</v>
      </c>
      <c r="AH164" s="74">
        <f t="shared" si="219"/>
        <v>7.0161144981774779</v>
      </c>
      <c r="AI164" s="74">
        <f t="shared" si="219"/>
        <v>0.64520339987498065</v>
      </c>
      <c r="AJ164" s="74">
        <f t="shared" si="219"/>
        <v>0</v>
      </c>
      <c r="AK164" s="74">
        <f t="shared" si="219"/>
        <v>0.27029493184825581</v>
      </c>
      <c r="AL164" s="74">
        <f t="shared" si="219"/>
        <v>7.6596877765239766</v>
      </c>
      <c r="AM164" s="74">
        <f t="shared" si="219"/>
        <v>2.7231472386163448E-2</v>
      </c>
      <c r="AN164" s="75">
        <f t="shared" si="219"/>
        <v>0</v>
      </c>
    </row>
    <row r="165" spans="1:40" ht="12" hidden="1" customHeight="1" outlineLevel="1" x14ac:dyDescent="0.15">
      <c r="A165" s="4"/>
      <c r="B165" s="44" t="s">
        <v>177</v>
      </c>
      <c r="C165" s="86"/>
      <c r="D165" s="81">
        <v>831662</v>
      </c>
      <c r="E165" s="81">
        <v>24736</v>
      </c>
      <c r="F165" s="81">
        <v>1335114</v>
      </c>
      <c r="G165" s="81">
        <v>255146</v>
      </c>
      <c r="H165" s="81">
        <v>122776</v>
      </c>
      <c r="I165" s="81">
        <v>131503</v>
      </c>
      <c r="J165" s="89">
        <v>0</v>
      </c>
      <c r="K165" s="86"/>
      <c r="L165" s="90">
        <v>1317708</v>
      </c>
      <c r="M165" s="81">
        <v>99883</v>
      </c>
      <c r="N165" s="81">
        <v>0</v>
      </c>
      <c r="O165" s="81">
        <v>40675</v>
      </c>
      <c r="P165" s="81">
        <v>1235227</v>
      </c>
      <c r="Q165" s="81">
        <v>7446</v>
      </c>
      <c r="R165" s="81">
        <v>0</v>
      </c>
      <c r="S165" s="80"/>
      <c r="T165" s="81"/>
      <c r="U165" s="81"/>
      <c r="W165" s="54">
        <v>15508375</v>
      </c>
      <c r="X165" s="55">
        <v>16422100</v>
      </c>
      <c r="Y165" s="91"/>
      <c r="Z165" s="92">
        <f t="shared" ref="Z165:AF165" si="220">AVERAGE(Z164,Z166)</f>
        <v>5.3573359753163521</v>
      </c>
      <c r="AA165" s="92">
        <f t="shared" si="220"/>
        <v>0.15950914160410329</v>
      </c>
      <c r="AB165" s="92">
        <f t="shared" si="220"/>
        <v>8.608020180429822</v>
      </c>
      <c r="AC165" s="92">
        <f t="shared" si="220"/>
        <v>1.6405637922705154</v>
      </c>
      <c r="AD165" s="92">
        <f t="shared" si="220"/>
        <v>0.79053340594328292</v>
      </c>
      <c r="AE165" s="92">
        <f t="shared" si="220"/>
        <v>0.84728207977086134</v>
      </c>
      <c r="AF165" s="92">
        <f t="shared" si="220"/>
        <v>0</v>
      </c>
      <c r="AG165" s="93"/>
      <c r="AH165" s="92">
        <f t="shared" ref="AH165:AN165" si="221">AVERAGE(AH164,AH166)</f>
        <v>8.486252250409235</v>
      </c>
      <c r="AI165" s="92">
        <f t="shared" si="221"/>
        <v>0.64406336952525534</v>
      </c>
      <c r="AJ165" s="92">
        <f t="shared" si="221"/>
        <v>0</v>
      </c>
      <c r="AK165" s="92">
        <f t="shared" si="221"/>
        <v>0.26233128704086783</v>
      </c>
      <c r="AL165" s="92">
        <f t="shared" si="221"/>
        <v>7.9627354554912664</v>
      </c>
      <c r="AM165" s="92">
        <f t="shared" si="221"/>
        <v>4.7862212868311604E-2</v>
      </c>
      <c r="AN165" s="94">
        <f t="shared" si="221"/>
        <v>0</v>
      </c>
    </row>
    <row r="166" spans="1:40" ht="12" customHeight="1" collapsed="1" x14ac:dyDescent="0.15">
      <c r="A166" s="4"/>
      <c r="B166" s="56" t="s">
        <v>178</v>
      </c>
      <c r="C166" s="68">
        <v>2996991</v>
      </c>
      <c r="D166" s="69">
        <v>953295</v>
      </c>
      <c r="E166" s="69">
        <v>24734</v>
      </c>
      <c r="F166" s="69">
        <v>1365645</v>
      </c>
      <c r="G166" s="69">
        <v>357955</v>
      </c>
      <c r="H166" s="69">
        <v>148453</v>
      </c>
      <c r="I166" s="69">
        <v>146909</v>
      </c>
      <c r="J166" s="70">
        <v>0</v>
      </c>
      <c r="K166" s="68">
        <v>2996991</v>
      </c>
      <c r="L166" s="71">
        <v>1555101</v>
      </c>
      <c r="M166" s="69">
        <v>100419</v>
      </c>
      <c r="N166" s="69">
        <v>0</v>
      </c>
      <c r="O166" s="69">
        <v>39730</v>
      </c>
      <c r="P166" s="69">
        <v>1291043</v>
      </c>
      <c r="Q166" s="69">
        <v>10698</v>
      </c>
      <c r="R166" s="69">
        <v>0</v>
      </c>
      <c r="S166" s="20"/>
      <c r="T166" s="72">
        <f>SUM(D166:J166)-C166</f>
        <v>0</v>
      </c>
      <c r="U166" s="72">
        <f>K166-SUM(L166:R166)</f>
        <v>0</v>
      </c>
      <c r="W166" s="57">
        <v>15619125</v>
      </c>
      <c r="X166" s="1">
        <v>16422100</v>
      </c>
      <c r="Y166" s="95">
        <f t="shared" ref="Y166:AN166" si="222">100*(C166/$W166)</f>
        <v>19.187957071859017</v>
      </c>
      <c r="Z166" s="96">
        <f t="shared" si="222"/>
        <v>6.1033828719598571</v>
      </c>
      <c r="AA166" s="96">
        <f t="shared" si="222"/>
        <v>0.15835714228549935</v>
      </c>
      <c r="AB166" s="96">
        <f t="shared" si="222"/>
        <v>8.743415524237113</v>
      </c>
      <c r="AC166" s="96">
        <f t="shared" si="222"/>
        <v>2.2917737069137996</v>
      </c>
      <c r="AD166" s="96">
        <f t="shared" si="222"/>
        <v>0.95045657167094832</v>
      </c>
      <c r="AE166" s="96">
        <f t="shared" si="222"/>
        <v>0.9405712547918017</v>
      </c>
      <c r="AF166" s="96">
        <f t="shared" si="222"/>
        <v>0</v>
      </c>
      <c r="AG166" s="95">
        <f t="shared" si="222"/>
        <v>19.187957071859017</v>
      </c>
      <c r="AH166" s="96">
        <f t="shared" si="222"/>
        <v>9.9563900026409922</v>
      </c>
      <c r="AI166" s="96">
        <f t="shared" si="222"/>
        <v>0.64292333917553002</v>
      </c>
      <c r="AJ166" s="96">
        <f t="shared" si="222"/>
        <v>0</v>
      </c>
      <c r="AK166" s="96">
        <f t="shared" si="222"/>
        <v>0.2543676422334798</v>
      </c>
      <c r="AL166" s="96">
        <f t="shared" si="222"/>
        <v>8.2657831344585571</v>
      </c>
      <c r="AM166" s="96">
        <f t="shared" si="222"/>
        <v>6.8492953350459768E-2</v>
      </c>
      <c r="AN166" s="97">
        <f t="shared" si="222"/>
        <v>0</v>
      </c>
    </row>
    <row r="167" spans="1:40" ht="12" hidden="1" customHeight="1" outlineLevel="1" x14ac:dyDescent="0.15">
      <c r="A167" s="4"/>
      <c r="B167" s="58" t="s">
        <v>179</v>
      </c>
      <c r="C167" s="76"/>
      <c r="D167" s="77">
        <v>968252</v>
      </c>
      <c r="E167" s="77">
        <v>24722</v>
      </c>
      <c r="F167" s="77">
        <v>1242877</v>
      </c>
      <c r="G167" s="77">
        <v>361613</v>
      </c>
      <c r="H167" s="77">
        <v>141572</v>
      </c>
      <c r="I167" s="77">
        <v>167264</v>
      </c>
      <c r="J167" s="78">
        <v>0</v>
      </c>
      <c r="K167" s="76"/>
      <c r="L167" s="79">
        <v>1452083</v>
      </c>
      <c r="M167" s="77">
        <v>102192</v>
      </c>
      <c r="N167" s="77">
        <v>0</v>
      </c>
      <c r="O167" s="77">
        <v>54299</v>
      </c>
      <c r="P167" s="77">
        <v>1283858</v>
      </c>
      <c r="Q167" s="77">
        <v>13867</v>
      </c>
      <c r="R167" s="77">
        <v>0</v>
      </c>
      <c r="S167" s="80"/>
      <c r="T167" s="81"/>
      <c r="U167" s="81"/>
      <c r="W167" s="49">
        <v>15896000</v>
      </c>
      <c r="X167" s="50">
        <v>16233672</v>
      </c>
      <c r="Y167" s="82"/>
      <c r="Z167" s="83">
        <f t="shared" ref="Z167:AF167" si="223">AVERAGE(Z166,Z168)</f>
        <v>6.1443216574192849</v>
      </c>
      <c r="AA167" s="83">
        <f t="shared" si="223"/>
        <v>0.15690252685487852</v>
      </c>
      <c r="AB167" s="83">
        <f t="shared" si="223"/>
        <v>7.8949463126973178</v>
      </c>
      <c r="AC167" s="83">
        <f t="shared" si="223"/>
        <v>2.2948236929133667</v>
      </c>
      <c r="AD167" s="83">
        <f t="shared" si="223"/>
        <v>0.89889147154257032</v>
      </c>
      <c r="AE167" s="83">
        <f t="shared" si="223"/>
        <v>1.060430946973153</v>
      </c>
      <c r="AF167" s="83">
        <f t="shared" si="223"/>
        <v>0</v>
      </c>
      <c r="AG167" s="84"/>
      <c r="AH167" s="83">
        <f t="shared" ref="AH167:AN167" si="224">AVERAGE(AH166,AH168)</f>
        <v>9.221605293217829</v>
      </c>
      <c r="AI167" s="83">
        <f t="shared" si="224"/>
        <v>0.64847790008600348</v>
      </c>
      <c r="AJ167" s="83">
        <f t="shared" si="224"/>
        <v>0</v>
      </c>
      <c r="AK167" s="83">
        <f t="shared" si="224"/>
        <v>0.34380435458427888</v>
      </c>
      <c r="AL167" s="83">
        <f t="shared" si="224"/>
        <v>8.148596776086853</v>
      </c>
      <c r="AM167" s="83">
        <f t="shared" si="224"/>
        <v>8.7832284425607338E-2</v>
      </c>
      <c r="AN167" s="85">
        <f t="shared" si="224"/>
        <v>0</v>
      </c>
    </row>
    <row r="168" spans="1:40" ht="12" customHeight="1" collapsed="1" x14ac:dyDescent="0.15">
      <c r="A168" s="4"/>
      <c r="B168" s="44" t="s">
        <v>180</v>
      </c>
      <c r="C168" s="86">
        <v>2815607</v>
      </c>
      <c r="D168" s="72">
        <v>983209</v>
      </c>
      <c r="E168" s="72">
        <v>24710</v>
      </c>
      <c r="F168" s="72">
        <v>1120108</v>
      </c>
      <c r="G168" s="72">
        <v>365270</v>
      </c>
      <c r="H168" s="72">
        <v>134691</v>
      </c>
      <c r="I168" s="72">
        <v>187619</v>
      </c>
      <c r="J168" s="87">
        <v>0</v>
      </c>
      <c r="K168" s="86">
        <v>2815607</v>
      </c>
      <c r="L168" s="88">
        <v>1349065</v>
      </c>
      <c r="M168" s="72">
        <v>103965</v>
      </c>
      <c r="N168" s="72">
        <v>0</v>
      </c>
      <c r="O168" s="72">
        <v>68868</v>
      </c>
      <c r="P168" s="72">
        <v>1276673</v>
      </c>
      <c r="Q168" s="72">
        <v>17036</v>
      </c>
      <c r="R168" s="72">
        <v>0</v>
      </c>
      <c r="S168" s="20"/>
      <c r="T168" s="72">
        <f>SUM(D168:J168)-C168</f>
        <v>0</v>
      </c>
      <c r="U168" s="72">
        <f>K168-SUM(L168:R168)</f>
        <v>0</v>
      </c>
      <c r="W168" s="54">
        <v>15896000</v>
      </c>
      <c r="X168" s="55">
        <v>16163491</v>
      </c>
      <c r="Y168" s="73">
        <f t="shared" ref="Y168:AN168" si="225">100*(C168/$W168)</f>
        <v>17.712676144942126</v>
      </c>
      <c r="Z168" s="74">
        <f t="shared" si="225"/>
        <v>6.1852604428787119</v>
      </c>
      <c r="AA168" s="74">
        <f t="shared" si="225"/>
        <v>0.15544791142425768</v>
      </c>
      <c r="AB168" s="74">
        <f t="shared" si="225"/>
        <v>7.0464771011575236</v>
      </c>
      <c r="AC168" s="74">
        <f t="shared" si="225"/>
        <v>2.2978736789129339</v>
      </c>
      <c r="AD168" s="74">
        <f t="shared" si="225"/>
        <v>0.84732637141419231</v>
      </c>
      <c r="AE168" s="74">
        <f t="shared" si="225"/>
        <v>1.1802906391545043</v>
      </c>
      <c r="AF168" s="74">
        <f t="shared" si="225"/>
        <v>0</v>
      </c>
      <c r="AG168" s="73">
        <f t="shared" si="225"/>
        <v>17.712676144942126</v>
      </c>
      <c r="AH168" s="74">
        <f t="shared" si="225"/>
        <v>8.4868205837946658</v>
      </c>
      <c r="AI168" s="74">
        <f t="shared" si="225"/>
        <v>0.65403246099647705</v>
      </c>
      <c r="AJ168" s="74">
        <f t="shared" si="225"/>
        <v>0</v>
      </c>
      <c r="AK168" s="74">
        <f t="shared" si="225"/>
        <v>0.43324106693507797</v>
      </c>
      <c r="AL168" s="74">
        <f t="shared" si="225"/>
        <v>8.0314104177151489</v>
      </c>
      <c r="AM168" s="74">
        <f t="shared" si="225"/>
        <v>0.10717161550075491</v>
      </c>
      <c r="AN168" s="75">
        <f t="shared" si="225"/>
        <v>0</v>
      </c>
    </row>
    <row r="169" spans="1:40" ht="12" hidden="1" customHeight="1" outlineLevel="1" x14ac:dyDescent="0.15">
      <c r="A169" s="4"/>
      <c r="B169" s="44" t="s">
        <v>181</v>
      </c>
      <c r="C169" s="86"/>
      <c r="D169" s="81">
        <v>1115772</v>
      </c>
      <c r="E169" s="81">
        <v>24703</v>
      </c>
      <c r="F169" s="81">
        <v>1055217</v>
      </c>
      <c r="G169" s="81">
        <v>261939</v>
      </c>
      <c r="H169" s="81">
        <v>148061</v>
      </c>
      <c r="I169" s="81">
        <v>203494</v>
      </c>
      <c r="J169" s="89">
        <v>0</v>
      </c>
      <c r="K169" s="86"/>
      <c r="L169" s="90">
        <v>1394153</v>
      </c>
      <c r="M169" s="81">
        <v>105345</v>
      </c>
      <c r="N169" s="81">
        <v>0</v>
      </c>
      <c r="O169" s="81">
        <v>69410</v>
      </c>
      <c r="P169" s="81">
        <v>1228703</v>
      </c>
      <c r="Q169" s="81">
        <v>11574</v>
      </c>
      <c r="R169" s="81">
        <v>0</v>
      </c>
      <c r="S169" s="80"/>
      <c r="T169" s="81"/>
      <c r="U169" s="81"/>
      <c r="W169" s="54">
        <v>15896000</v>
      </c>
      <c r="X169" s="55">
        <v>16093309</v>
      </c>
      <c r="Y169" s="91"/>
      <c r="Z169" s="92">
        <f t="shared" ref="Z169:AF169" si="226">AVERAGE(Z168,Z170)</f>
        <v>7.0191997986914956</v>
      </c>
      <c r="AA169" s="92">
        <f t="shared" si="226"/>
        <v>0.15540072974333166</v>
      </c>
      <c r="AB169" s="92">
        <f t="shared" si="226"/>
        <v>6.638254906894816</v>
      </c>
      <c r="AC169" s="92">
        <f t="shared" si="226"/>
        <v>1.647826497232008</v>
      </c>
      <c r="AD169" s="92">
        <f t="shared" si="226"/>
        <v>0.93143243583291402</v>
      </c>
      <c r="AE169" s="92">
        <f t="shared" si="226"/>
        <v>1.2801585304479115</v>
      </c>
      <c r="AF169" s="92">
        <f t="shared" si="226"/>
        <v>0</v>
      </c>
      <c r="AG169" s="93"/>
      <c r="AH169" s="92">
        <f t="shared" ref="AH169:AN169" si="227">AVERAGE(AH168,AH170)</f>
        <v>8.7704642677403122</v>
      </c>
      <c r="AI169" s="92">
        <f t="shared" si="227"/>
        <v>0.66271389028686456</v>
      </c>
      <c r="AJ169" s="92">
        <f t="shared" si="227"/>
        <v>0</v>
      </c>
      <c r="AK169" s="92">
        <f t="shared" si="227"/>
        <v>0.43665072974333163</v>
      </c>
      <c r="AL169" s="92">
        <f t="shared" si="227"/>
        <v>7.7296332410669351</v>
      </c>
      <c r="AM169" s="92">
        <f t="shared" si="227"/>
        <v>7.2810770005032707E-2</v>
      </c>
      <c r="AN169" s="94">
        <f t="shared" si="227"/>
        <v>0</v>
      </c>
    </row>
    <row r="170" spans="1:40" ht="12" customHeight="1" collapsed="1" x14ac:dyDescent="0.15">
      <c r="A170" s="4"/>
      <c r="B170" s="56" t="s">
        <v>182</v>
      </c>
      <c r="C170" s="68">
        <v>2802762</v>
      </c>
      <c r="D170" s="69">
        <v>1248335</v>
      </c>
      <c r="E170" s="69">
        <v>24695</v>
      </c>
      <c r="F170" s="69">
        <v>990326</v>
      </c>
      <c r="G170" s="69">
        <v>158607</v>
      </c>
      <c r="H170" s="69">
        <v>161430</v>
      </c>
      <c r="I170" s="69">
        <v>219369</v>
      </c>
      <c r="J170" s="70">
        <v>0</v>
      </c>
      <c r="K170" s="68">
        <v>2802762</v>
      </c>
      <c r="L170" s="71">
        <v>1439241</v>
      </c>
      <c r="M170" s="69">
        <v>106725</v>
      </c>
      <c r="N170" s="69">
        <v>0</v>
      </c>
      <c r="O170" s="69">
        <v>69952</v>
      </c>
      <c r="P170" s="69">
        <v>1180732</v>
      </c>
      <c r="Q170" s="69">
        <v>6112</v>
      </c>
      <c r="R170" s="69">
        <v>0</v>
      </c>
      <c r="S170" s="20"/>
      <c r="T170" s="72">
        <f>SUM(D170:J170)-C170</f>
        <v>0</v>
      </c>
      <c r="U170" s="72">
        <f>K170-SUM(L170:R170)</f>
        <v>0</v>
      </c>
      <c r="W170" s="57">
        <v>15896000</v>
      </c>
      <c r="X170" s="1">
        <v>16023128</v>
      </c>
      <c r="Y170" s="95">
        <f t="shared" ref="Y170:AN170" si="228">100*(C170/$W170)</f>
        <v>17.631869652742829</v>
      </c>
      <c r="Z170" s="96">
        <f t="shared" si="228"/>
        <v>7.8531391545042784</v>
      </c>
      <c r="AA170" s="96">
        <f t="shared" si="228"/>
        <v>0.15535354806240564</v>
      </c>
      <c r="AB170" s="96">
        <f t="shared" si="228"/>
        <v>6.2300327126321084</v>
      </c>
      <c r="AC170" s="96">
        <f t="shared" si="228"/>
        <v>0.99777931555108201</v>
      </c>
      <c r="AD170" s="96">
        <f t="shared" si="228"/>
        <v>1.0155385002516357</v>
      </c>
      <c r="AE170" s="96">
        <f t="shared" si="228"/>
        <v>1.3800264217413185</v>
      </c>
      <c r="AF170" s="96">
        <f t="shared" si="228"/>
        <v>0</v>
      </c>
      <c r="AG170" s="95">
        <f t="shared" si="228"/>
        <v>17.631869652742829</v>
      </c>
      <c r="AH170" s="96">
        <f t="shared" si="228"/>
        <v>9.0541079516859586</v>
      </c>
      <c r="AI170" s="96">
        <f t="shared" si="228"/>
        <v>0.67139531957725218</v>
      </c>
      <c r="AJ170" s="96">
        <f t="shared" si="228"/>
        <v>0</v>
      </c>
      <c r="AK170" s="96">
        <f t="shared" si="228"/>
        <v>0.44006039255158524</v>
      </c>
      <c r="AL170" s="96">
        <f t="shared" si="228"/>
        <v>7.4278560644187213</v>
      </c>
      <c r="AM170" s="96">
        <f t="shared" si="228"/>
        <v>3.8449924509310514E-2</v>
      </c>
      <c r="AN170" s="97">
        <f t="shared" si="228"/>
        <v>0</v>
      </c>
    </row>
    <row r="171" spans="1:40" ht="12" hidden="1" customHeight="1" outlineLevel="1" x14ac:dyDescent="0.15">
      <c r="A171" s="4"/>
      <c r="B171" s="58" t="s">
        <v>183</v>
      </c>
      <c r="C171" s="76"/>
      <c r="D171" s="77">
        <v>1262334</v>
      </c>
      <c r="E171" s="77">
        <v>24683</v>
      </c>
      <c r="F171" s="77">
        <v>975966</v>
      </c>
      <c r="G171" s="77">
        <v>120419</v>
      </c>
      <c r="H171" s="77">
        <v>142789</v>
      </c>
      <c r="I171" s="77">
        <v>217442</v>
      </c>
      <c r="J171" s="78">
        <v>0</v>
      </c>
      <c r="K171" s="76"/>
      <c r="L171" s="79">
        <v>1329042</v>
      </c>
      <c r="M171" s="77">
        <v>108257</v>
      </c>
      <c r="N171" s="77">
        <v>0</v>
      </c>
      <c r="O171" s="77">
        <v>57518</v>
      </c>
      <c r="P171" s="77">
        <v>1241688</v>
      </c>
      <c r="Q171" s="77">
        <v>7127</v>
      </c>
      <c r="R171" s="77">
        <v>0</v>
      </c>
      <c r="S171" s="80"/>
      <c r="T171" s="81"/>
      <c r="U171" s="81"/>
      <c r="W171" s="49">
        <v>14886000</v>
      </c>
      <c r="X171" s="50">
        <v>15855400</v>
      </c>
      <c r="Y171" s="82"/>
      <c r="Z171" s="83">
        <f t="shared" ref="Z171:AF171" si="229">AVERAGE(Z170,Z172)</f>
        <v>8.2135942984667025</v>
      </c>
      <c r="AA171" s="83">
        <f t="shared" si="229"/>
        <v>0.16053986687011185</v>
      </c>
      <c r="AB171" s="83">
        <f t="shared" si="229"/>
        <v>6.3449135751794161</v>
      </c>
      <c r="AC171" s="83">
        <f t="shared" si="229"/>
        <v>0.77509212989699738</v>
      </c>
      <c r="AD171" s="83">
        <f t="shared" si="229"/>
        <v>0.92476508513858158</v>
      </c>
      <c r="AE171" s="83">
        <f t="shared" si="229"/>
        <v>1.4138980691267387</v>
      </c>
      <c r="AF171" s="83">
        <f t="shared" si="229"/>
        <v>0</v>
      </c>
      <c r="AG171" s="84"/>
      <c r="AH171" s="83">
        <f t="shared" ref="AH171:AN171" si="230">AVERAGE(AH170,AH172)</f>
        <v>8.6209777968828831</v>
      </c>
      <c r="AI171" s="83">
        <f t="shared" si="230"/>
        <v>0.70446361437682981</v>
      </c>
      <c r="AJ171" s="83">
        <f t="shared" si="230"/>
        <v>0</v>
      </c>
      <c r="AK171" s="83">
        <f t="shared" si="230"/>
        <v>0.3714610709231122</v>
      </c>
      <c r="AL171" s="83">
        <f t="shared" si="230"/>
        <v>8.0893277366296203</v>
      </c>
      <c r="AM171" s="83">
        <f t="shared" si="230"/>
        <v>4.6572805866102254E-2</v>
      </c>
      <c r="AN171" s="85">
        <f t="shared" si="230"/>
        <v>0</v>
      </c>
    </row>
    <row r="172" spans="1:40" ht="12" customHeight="1" collapsed="1" x14ac:dyDescent="0.15">
      <c r="A172" s="4"/>
      <c r="B172" s="44" t="s">
        <v>184</v>
      </c>
      <c r="C172" s="86">
        <v>2684502</v>
      </c>
      <c r="D172" s="72">
        <v>1276333</v>
      </c>
      <c r="E172" s="72">
        <v>24670</v>
      </c>
      <c r="F172" s="72">
        <v>961605</v>
      </c>
      <c r="G172" s="72">
        <v>82231</v>
      </c>
      <c r="H172" s="72">
        <v>124148</v>
      </c>
      <c r="I172" s="72">
        <v>215515</v>
      </c>
      <c r="J172" s="87">
        <v>0</v>
      </c>
      <c r="K172" s="86">
        <v>2684502</v>
      </c>
      <c r="L172" s="88">
        <v>1218843</v>
      </c>
      <c r="M172" s="72">
        <v>109789</v>
      </c>
      <c r="N172" s="72">
        <v>0</v>
      </c>
      <c r="O172" s="72">
        <v>45084</v>
      </c>
      <c r="P172" s="72">
        <v>1302644</v>
      </c>
      <c r="Q172" s="72">
        <v>8142</v>
      </c>
      <c r="R172" s="72">
        <v>0</v>
      </c>
      <c r="S172" s="20"/>
      <c r="T172" s="72">
        <f>SUM(D172:J172)-C172</f>
        <v>0</v>
      </c>
      <c r="U172" s="72">
        <f>K172-SUM(L172:R172)</f>
        <v>0</v>
      </c>
      <c r="W172" s="54">
        <v>14886000</v>
      </c>
      <c r="X172" s="55">
        <v>15855400</v>
      </c>
      <c r="Y172" s="73">
        <f t="shared" ref="Y172:AN172" si="231">100*(C172/$W172)</f>
        <v>18.03373639661427</v>
      </c>
      <c r="Z172" s="74">
        <f t="shared" si="231"/>
        <v>8.5740494424291285</v>
      </c>
      <c r="AA172" s="74">
        <f t="shared" si="231"/>
        <v>0.16572618567781808</v>
      </c>
      <c r="AB172" s="74">
        <f t="shared" si="231"/>
        <v>6.4597944377267238</v>
      </c>
      <c r="AC172" s="74">
        <f t="shared" si="231"/>
        <v>0.55240494424291275</v>
      </c>
      <c r="AD172" s="74">
        <f t="shared" si="231"/>
        <v>0.83399167002552732</v>
      </c>
      <c r="AE172" s="74">
        <f t="shared" si="231"/>
        <v>1.447769716512159</v>
      </c>
      <c r="AF172" s="74">
        <f t="shared" si="231"/>
        <v>0</v>
      </c>
      <c r="AG172" s="73">
        <f t="shared" si="231"/>
        <v>18.03373639661427</v>
      </c>
      <c r="AH172" s="74">
        <f t="shared" si="231"/>
        <v>8.1878476420798076</v>
      </c>
      <c r="AI172" s="74">
        <f t="shared" si="231"/>
        <v>0.73753190917640743</v>
      </c>
      <c r="AJ172" s="74">
        <f t="shared" si="231"/>
        <v>0</v>
      </c>
      <c r="AK172" s="74">
        <f t="shared" si="231"/>
        <v>0.30286174929463922</v>
      </c>
      <c r="AL172" s="74">
        <f t="shared" si="231"/>
        <v>8.7507994088405212</v>
      </c>
      <c r="AM172" s="74">
        <f t="shared" si="231"/>
        <v>5.4695687222893995E-2</v>
      </c>
      <c r="AN172" s="75">
        <f t="shared" si="231"/>
        <v>0</v>
      </c>
    </row>
    <row r="173" spans="1:40" ht="12" hidden="1" customHeight="1" outlineLevel="1" x14ac:dyDescent="0.15">
      <c r="A173" s="4"/>
      <c r="B173" s="44" t="s">
        <v>185</v>
      </c>
      <c r="C173" s="86"/>
      <c r="D173" s="81">
        <v>1261682</v>
      </c>
      <c r="E173" s="81">
        <v>24769</v>
      </c>
      <c r="F173" s="81">
        <v>949860</v>
      </c>
      <c r="G173" s="81">
        <v>190147</v>
      </c>
      <c r="H173" s="81">
        <v>125705</v>
      </c>
      <c r="I173" s="81">
        <v>219363</v>
      </c>
      <c r="J173" s="89">
        <v>0</v>
      </c>
      <c r="K173" s="86"/>
      <c r="L173" s="90">
        <v>1382695</v>
      </c>
      <c r="M173" s="81">
        <v>111377</v>
      </c>
      <c r="N173" s="81">
        <v>0</v>
      </c>
      <c r="O173" s="81">
        <v>40236</v>
      </c>
      <c r="P173" s="81">
        <v>1228655</v>
      </c>
      <c r="Q173" s="81">
        <v>8563</v>
      </c>
      <c r="R173" s="81">
        <v>0</v>
      </c>
      <c r="S173" s="80"/>
      <c r="T173" s="81"/>
      <c r="U173" s="81"/>
      <c r="W173" s="54">
        <v>14886000</v>
      </c>
      <c r="X173" s="55">
        <v>15855400</v>
      </c>
      <c r="Y173" s="91"/>
      <c r="Z173" s="92">
        <f t="shared" ref="Z173:AF173" si="232">AVERAGE(Z172,Z174)</f>
        <v>8.4756281069461235</v>
      </c>
      <c r="AA173" s="92">
        <f t="shared" si="232"/>
        <v>0.16638788123068654</v>
      </c>
      <c r="AB173" s="92">
        <f t="shared" si="232"/>
        <v>6.3808948004836763</v>
      </c>
      <c r="AC173" s="92">
        <f t="shared" si="232"/>
        <v>1.2773512024721214</v>
      </c>
      <c r="AD173" s="92">
        <f t="shared" si="232"/>
        <v>0.8444511621657933</v>
      </c>
      <c r="AE173" s="92">
        <f t="shared" si="232"/>
        <v>1.4736161494021227</v>
      </c>
      <c r="AF173" s="92">
        <f t="shared" si="232"/>
        <v>0</v>
      </c>
      <c r="AG173" s="93"/>
      <c r="AH173" s="92">
        <f t="shared" ref="AH173:AN173" si="233">AVERAGE(AH172,AH174)</f>
        <v>9.2885563616821187</v>
      </c>
      <c r="AI173" s="92">
        <f t="shared" si="233"/>
        <v>0.74819629181781544</v>
      </c>
      <c r="AJ173" s="92">
        <f t="shared" si="233"/>
        <v>0</v>
      </c>
      <c r="AK173" s="92">
        <f t="shared" si="233"/>
        <v>0.27029423619508258</v>
      </c>
      <c r="AL173" s="92">
        <f t="shared" si="233"/>
        <v>8.2537619239553948</v>
      </c>
      <c r="AM173" s="92">
        <f t="shared" si="233"/>
        <v>5.7520489050114199E-2</v>
      </c>
      <c r="AN173" s="94">
        <f t="shared" si="233"/>
        <v>0</v>
      </c>
    </row>
    <row r="174" spans="1:40" ht="12" customHeight="1" collapsed="1" x14ac:dyDescent="0.15">
      <c r="A174" s="4"/>
      <c r="B174" s="56" t="s">
        <v>186</v>
      </c>
      <c r="C174" s="68">
        <v>2858547</v>
      </c>
      <c r="D174" s="69">
        <v>1247031</v>
      </c>
      <c r="E174" s="69">
        <v>24867</v>
      </c>
      <c r="F174" s="69">
        <v>938115</v>
      </c>
      <c r="G174" s="69">
        <v>298062</v>
      </c>
      <c r="H174" s="69">
        <v>127262</v>
      </c>
      <c r="I174" s="69">
        <v>223210</v>
      </c>
      <c r="J174" s="70">
        <v>0</v>
      </c>
      <c r="K174" s="68">
        <v>2858547</v>
      </c>
      <c r="L174" s="71">
        <v>1546546</v>
      </c>
      <c r="M174" s="69">
        <v>112964</v>
      </c>
      <c r="N174" s="69">
        <v>0</v>
      </c>
      <c r="O174" s="69">
        <v>35388</v>
      </c>
      <c r="P174" s="69">
        <v>1154666</v>
      </c>
      <c r="Q174" s="69">
        <v>8983</v>
      </c>
      <c r="R174" s="69">
        <v>0</v>
      </c>
      <c r="S174" s="20"/>
      <c r="T174" s="72">
        <f>SUM(D174:J174)-C174</f>
        <v>0</v>
      </c>
      <c r="U174" s="72">
        <f>K174-SUM(L174:R174)</f>
        <v>0</v>
      </c>
      <c r="W174" s="57">
        <v>14886000</v>
      </c>
      <c r="X174" s="1">
        <v>15855400</v>
      </c>
      <c r="Y174" s="95">
        <f t="shared" ref="Y174:AN174" si="234">100*(C174/$W174)</f>
        <v>19.202922208786781</v>
      </c>
      <c r="Z174" s="96">
        <f t="shared" si="234"/>
        <v>8.3772067714631184</v>
      </c>
      <c r="AA174" s="96">
        <f t="shared" si="234"/>
        <v>0.16704957678355503</v>
      </c>
      <c r="AB174" s="96">
        <f t="shared" si="234"/>
        <v>6.3019951632406288</v>
      </c>
      <c r="AC174" s="96">
        <f t="shared" si="234"/>
        <v>2.00229746070133</v>
      </c>
      <c r="AD174" s="96">
        <f t="shared" si="234"/>
        <v>0.85491065430605939</v>
      </c>
      <c r="AE174" s="96">
        <f t="shared" si="234"/>
        <v>1.4994625822920864</v>
      </c>
      <c r="AF174" s="96">
        <f t="shared" si="234"/>
        <v>0</v>
      </c>
      <c r="AG174" s="95">
        <f t="shared" si="234"/>
        <v>19.202922208786781</v>
      </c>
      <c r="AH174" s="96">
        <f t="shared" si="234"/>
        <v>10.389265081284428</v>
      </c>
      <c r="AI174" s="96">
        <f t="shared" si="234"/>
        <v>0.75886067445922345</v>
      </c>
      <c r="AJ174" s="96">
        <f t="shared" si="234"/>
        <v>0</v>
      </c>
      <c r="AK174" s="96">
        <f t="shared" si="234"/>
        <v>0.23772672309552598</v>
      </c>
      <c r="AL174" s="96">
        <f t="shared" si="234"/>
        <v>7.7567244390702674</v>
      </c>
      <c r="AM174" s="96">
        <f t="shared" si="234"/>
        <v>6.0345290877334409E-2</v>
      </c>
      <c r="AN174" s="97">
        <f t="shared" si="234"/>
        <v>0</v>
      </c>
    </row>
    <row r="175" spans="1:40" ht="12" hidden="1" customHeight="1" outlineLevel="1" x14ac:dyDescent="0.15">
      <c r="A175" s="4"/>
      <c r="B175" s="58" t="s">
        <v>187</v>
      </c>
      <c r="C175" s="76"/>
      <c r="D175" s="77">
        <v>1263907</v>
      </c>
      <c r="E175" s="77">
        <v>25312</v>
      </c>
      <c r="F175" s="77">
        <v>720170</v>
      </c>
      <c r="G175" s="77">
        <v>238441</v>
      </c>
      <c r="H175" s="77">
        <v>160353</v>
      </c>
      <c r="I175" s="77">
        <v>214212</v>
      </c>
      <c r="J175" s="78">
        <v>0</v>
      </c>
      <c r="K175" s="76"/>
      <c r="L175" s="79">
        <v>1445562</v>
      </c>
      <c r="M175" s="77">
        <v>115054</v>
      </c>
      <c r="N175" s="77">
        <v>0</v>
      </c>
      <c r="O175" s="77">
        <v>39358</v>
      </c>
      <c r="P175" s="77">
        <v>1013360</v>
      </c>
      <c r="Q175" s="77">
        <v>9061</v>
      </c>
      <c r="R175" s="77">
        <v>0</v>
      </c>
      <c r="S175" s="80"/>
      <c r="T175" s="81"/>
      <c r="U175" s="81"/>
      <c r="W175" s="49">
        <v>15573000</v>
      </c>
      <c r="X175" s="50">
        <v>16077483</v>
      </c>
      <c r="Y175" s="82"/>
      <c r="Z175" s="83">
        <f t="shared" ref="Z175:AF175" si="235">AVERAGE(Z174,Z176)</f>
        <v>8.3007943572848895</v>
      </c>
      <c r="AA175" s="83">
        <f t="shared" si="235"/>
        <v>0.16621919537822843</v>
      </c>
      <c r="AB175" s="83">
        <f t="shared" si="235"/>
        <v>4.7634807255232232</v>
      </c>
      <c r="AC175" s="83">
        <f t="shared" si="235"/>
        <v>1.5752834506999875</v>
      </c>
      <c r="AD175" s="83">
        <f t="shared" si="235"/>
        <v>1.04854310728531</v>
      </c>
      <c r="AE175" s="83">
        <f t="shared" si="235"/>
        <v>1.4086056249288723</v>
      </c>
      <c r="AF175" s="83">
        <f t="shared" si="235"/>
        <v>0</v>
      </c>
      <c r="AG175" s="84"/>
      <c r="AH175" s="83">
        <f t="shared" ref="AH175:AN175" si="236">AVERAGE(AH174,AH176)</f>
        <v>9.5116491719913441</v>
      </c>
      <c r="AI175" s="83">
        <f t="shared" si="236"/>
        <v>0.7555396289524654</v>
      </c>
      <c r="AJ175" s="83">
        <f t="shared" si="236"/>
        <v>0</v>
      </c>
      <c r="AK175" s="83">
        <f t="shared" si="236"/>
        <v>0.25797271748431982</v>
      </c>
      <c r="AL175" s="83">
        <f t="shared" si="236"/>
        <v>6.6782530562396865</v>
      </c>
      <c r="AM175" s="83">
        <f t="shared" si="236"/>
        <v>5.9511886432695331E-2</v>
      </c>
      <c r="AN175" s="85">
        <f t="shared" si="236"/>
        <v>0</v>
      </c>
    </row>
    <row r="176" spans="1:40" ht="12" customHeight="1" collapsed="1" x14ac:dyDescent="0.15">
      <c r="A176" s="4"/>
      <c r="B176" s="44" t="s">
        <v>188</v>
      </c>
      <c r="C176" s="86">
        <v>2386240</v>
      </c>
      <c r="D176" s="72">
        <v>1280783</v>
      </c>
      <c r="E176" s="72">
        <v>25756</v>
      </c>
      <c r="F176" s="72">
        <v>502224</v>
      </c>
      <c r="G176" s="72">
        <v>178820</v>
      </c>
      <c r="H176" s="72">
        <v>193444</v>
      </c>
      <c r="I176" s="72">
        <v>205213</v>
      </c>
      <c r="J176" s="87">
        <v>0</v>
      </c>
      <c r="K176" s="86">
        <v>2386240</v>
      </c>
      <c r="L176" s="88">
        <v>1344578</v>
      </c>
      <c r="M176" s="72">
        <v>117143</v>
      </c>
      <c r="N176" s="72">
        <v>0</v>
      </c>
      <c r="O176" s="72">
        <v>43327</v>
      </c>
      <c r="P176" s="72">
        <v>872054</v>
      </c>
      <c r="Q176" s="72">
        <v>9138</v>
      </c>
      <c r="R176" s="72">
        <v>0</v>
      </c>
      <c r="S176" s="20"/>
      <c r="T176" s="72">
        <f>SUM(D176:J176)-C176</f>
        <v>0</v>
      </c>
      <c r="U176" s="72">
        <f>K176-SUM(L176:R176)</f>
        <v>0</v>
      </c>
      <c r="W176" s="54">
        <v>15573000</v>
      </c>
      <c r="X176" s="55">
        <v>16165294</v>
      </c>
      <c r="Y176" s="73">
        <f t="shared" ref="Y176:AN176" si="237">100*(C176/$W176)</f>
        <v>15.322930713414243</v>
      </c>
      <c r="Z176" s="74">
        <f t="shared" si="237"/>
        <v>8.2243819431066587</v>
      </c>
      <c r="AA176" s="74">
        <f t="shared" si="237"/>
        <v>0.16538881397290181</v>
      </c>
      <c r="AB176" s="74">
        <f t="shared" si="237"/>
        <v>3.2249662878058181</v>
      </c>
      <c r="AC176" s="74">
        <f t="shared" si="237"/>
        <v>1.1482694406986451</v>
      </c>
      <c r="AD176" s="74">
        <f t="shared" si="237"/>
        <v>1.2421755602645606</v>
      </c>
      <c r="AE176" s="74">
        <f t="shared" si="237"/>
        <v>1.3177486675656584</v>
      </c>
      <c r="AF176" s="74">
        <f t="shared" si="237"/>
        <v>0</v>
      </c>
      <c r="AG176" s="73">
        <f t="shared" si="237"/>
        <v>15.322930713414243</v>
      </c>
      <c r="AH176" s="74">
        <f t="shared" si="237"/>
        <v>8.6340332626982601</v>
      </c>
      <c r="AI176" s="74">
        <f t="shared" si="237"/>
        <v>0.75221858344570736</v>
      </c>
      <c r="AJ176" s="74">
        <f t="shared" si="237"/>
        <v>0</v>
      </c>
      <c r="AK176" s="74">
        <f t="shared" si="237"/>
        <v>0.2782187118731137</v>
      </c>
      <c r="AL176" s="74">
        <f t="shared" si="237"/>
        <v>5.5997816734091055</v>
      </c>
      <c r="AM176" s="74">
        <f t="shared" si="237"/>
        <v>5.8678481988056252E-2</v>
      </c>
      <c r="AN176" s="75">
        <f t="shared" si="237"/>
        <v>0</v>
      </c>
    </row>
    <row r="177" spans="1:40" ht="12" hidden="1" customHeight="1" outlineLevel="1" x14ac:dyDescent="0.15">
      <c r="A177" s="4"/>
      <c r="B177" s="44" t="s">
        <v>189</v>
      </c>
      <c r="C177" s="86"/>
      <c r="D177" s="81">
        <v>1188486</v>
      </c>
      <c r="E177" s="81">
        <v>25945</v>
      </c>
      <c r="F177" s="81">
        <v>601338</v>
      </c>
      <c r="G177" s="81">
        <v>261487</v>
      </c>
      <c r="H177" s="81">
        <v>199038</v>
      </c>
      <c r="I177" s="81">
        <v>211573</v>
      </c>
      <c r="J177" s="89">
        <v>0</v>
      </c>
      <c r="K177" s="86"/>
      <c r="L177" s="90">
        <v>1451490</v>
      </c>
      <c r="M177" s="81">
        <v>119243</v>
      </c>
      <c r="N177" s="81">
        <v>0</v>
      </c>
      <c r="O177" s="81">
        <v>57138</v>
      </c>
      <c r="P177" s="81">
        <v>850712</v>
      </c>
      <c r="Q177" s="81">
        <v>9284</v>
      </c>
      <c r="R177" s="81">
        <v>0</v>
      </c>
      <c r="S177" s="80"/>
      <c r="T177" s="81"/>
      <c r="U177" s="81"/>
      <c r="W177" s="54">
        <v>15573000</v>
      </c>
      <c r="X177" s="55">
        <v>16253106</v>
      </c>
      <c r="Y177" s="91"/>
      <c r="Z177" s="92">
        <f t="shared" ref="Z177:AF177" si="238">AVERAGE(Z176,Z178)</f>
        <v>7.6317055159571048</v>
      </c>
      <c r="AA177" s="92">
        <f t="shared" si="238"/>
        <v>0.16660245296346241</v>
      </c>
      <c r="AB177" s="92">
        <f t="shared" si="238"/>
        <v>3.8614139857445577</v>
      </c>
      <c r="AC177" s="92">
        <f t="shared" si="238"/>
        <v>1.6791016502921723</v>
      </c>
      <c r="AD177" s="92">
        <f t="shared" si="238"/>
        <v>1.2780934951518654</v>
      </c>
      <c r="AE177" s="92">
        <f t="shared" si="238"/>
        <v>1.3585885828035702</v>
      </c>
      <c r="AF177" s="92">
        <f t="shared" si="238"/>
        <v>0</v>
      </c>
      <c r="AG177" s="93"/>
      <c r="AH177" s="92">
        <f t="shared" ref="AH177:AN177" si="239">AVERAGE(AH176,AH178)</f>
        <v>9.320554806395684</v>
      </c>
      <c r="AI177" s="92">
        <f t="shared" si="239"/>
        <v>0.76570025043344248</v>
      </c>
      <c r="AJ177" s="92">
        <f t="shared" si="239"/>
        <v>0</v>
      </c>
      <c r="AK177" s="92">
        <f t="shared" si="239"/>
        <v>0.36690104668336221</v>
      </c>
      <c r="AL177" s="92">
        <f t="shared" si="239"/>
        <v>5.4627335773454053</v>
      </c>
      <c r="AM177" s="92">
        <f t="shared" si="239"/>
        <v>5.9616002054838496E-2</v>
      </c>
      <c r="AN177" s="94">
        <f t="shared" si="239"/>
        <v>0</v>
      </c>
    </row>
    <row r="178" spans="1:40" ht="12" customHeight="1" collapsed="1" x14ac:dyDescent="0.15">
      <c r="A178" s="4"/>
      <c r="B178" s="56" t="s">
        <v>190</v>
      </c>
      <c r="C178" s="68">
        <v>2589491</v>
      </c>
      <c r="D178" s="69">
        <v>1096188</v>
      </c>
      <c r="E178" s="69">
        <v>26134</v>
      </c>
      <c r="F178" s="69">
        <v>700452</v>
      </c>
      <c r="G178" s="69">
        <v>344153</v>
      </c>
      <c r="H178" s="69">
        <v>204631</v>
      </c>
      <c r="I178" s="69">
        <v>217933</v>
      </c>
      <c r="J178" s="70">
        <v>0</v>
      </c>
      <c r="K178" s="68">
        <v>2589491</v>
      </c>
      <c r="L178" s="71">
        <v>1558402</v>
      </c>
      <c r="M178" s="69">
        <v>121342</v>
      </c>
      <c r="N178" s="69">
        <v>0</v>
      </c>
      <c r="O178" s="69">
        <v>70948</v>
      </c>
      <c r="P178" s="69">
        <v>829369</v>
      </c>
      <c r="Q178" s="69">
        <v>9430</v>
      </c>
      <c r="R178" s="69">
        <v>0</v>
      </c>
      <c r="S178" s="20"/>
      <c r="T178" s="72">
        <f>SUM(D178:J178)-C178</f>
        <v>0</v>
      </c>
      <c r="U178" s="72">
        <f>K178-SUM(L178:R178)</f>
        <v>0</v>
      </c>
      <c r="W178" s="57">
        <v>15573000</v>
      </c>
      <c r="X178" s="1">
        <v>16340917</v>
      </c>
      <c r="Y178" s="95">
        <f t="shared" ref="Y178:AN178" si="240">100*(C178/$W178)</f>
        <v>16.628080652411224</v>
      </c>
      <c r="Z178" s="96">
        <f t="shared" si="240"/>
        <v>7.0390290888075508</v>
      </c>
      <c r="AA178" s="96">
        <f t="shared" si="240"/>
        <v>0.167816091954023</v>
      </c>
      <c r="AB178" s="96">
        <f t="shared" si="240"/>
        <v>4.4978616836832979</v>
      </c>
      <c r="AC178" s="96">
        <f t="shared" si="240"/>
        <v>2.2099338598856995</v>
      </c>
      <c r="AD178" s="96">
        <f t="shared" si="240"/>
        <v>1.3140114300391703</v>
      </c>
      <c r="AE178" s="96">
        <f t="shared" si="240"/>
        <v>1.3994284980414819</v>
      </c>
      <c r="AF178" s="96">
        <f t="shared" si="240"/>
        <v>0</v>
      </c>
      <c r="AG178" s="95">
        <f t="shared" si="240"/>
        <v>16.628080652411224</v>
      </c>
      <c r="AH178" s="96">
        <f t="shared" si="240"/>
        <v>10.00707635009311</v>
      </c>
      <c r="AI178" s="96">
        <f t="shared" si="240"/>
        <v>0.77918191742117771</v>
      </c>
      <c r="AJ178" s="96">
        <f t="shared" si="240"/>
        <v>0</v>
      </c>
      <c r="AK178" s="96">
        <f t="shared" si="240"/>
        <v>0.45558338149361077</v>
      </c>
      <c r="AL178" s="96">
        <f t="shared" si="240"/>
        <v>5.325685481281706</v>
      </c>
      <c r="AM178" s="96">
        <f t="shared" si="240"/>
        <v>6.0553522121620747E-2</v>
      </c>
      <c r="AN178" s="97">
        <f t="shared" si="240"/>
        <v>0</v>
      </c>
    </row>
    <row r="179" spans="1:40" ht="12" hidden="1" customHeight="1" outlineLevel="1" x14ac:dyDescent="0.15">
      <c r="A179" s="4"/>
      <c r="B179" s="58" t="s">
        <v>191</v>
      </c>
      <c r="C179" s="76"/>
      <c r="D179" s="77">
        <v>1097536</v>
      </c>
      <c r="E179" s="77">
        <v>26186</v>
      </c>
      <c r="F179" s="77">
        <v>639630</v>
      </c>
      <c r="G179" s="77">
        <v>327554</v>
      </c>
      <c r="H179" s="77">
        <v>236931</v>
      </c>
      <c r="I179" s="77">
        <v>210689</v>
      </c>
      <c r="J179" s="78">
        <v>0</v>
      </c>
      <c r="K179" s="76"/>
      <c r="L179" s="79">
        <v>1464848</v>
      </c>
      <c r="M179" s="77">
        <v>123440</v>
      </c>
      <c r="N179" s="77">
        <v>0</v>
      </c>
      <c r="O179" s="77">
        <v>58940</v>
      </c>
      <c r="P179" s="77">
        <v>881157</v>
      </c>
      <c r="Q179" s="77">
        <v>10142</v>
      </c>
      <c r="R179" s="77">
        <v>0</v>
      </c>
      <c r="S179" s="80"/>
      <c r="T179" s="81"/>
      <c r="U179" s="81"/>
      <c r="W179" s="49">
        <v>14924000</v>
      </c>
      <c r="X179" s="50">
        <v>16419513</v>
      </c>
      <c r="Y179" s="82"/>
      <c r="Z179" s="83">
        <f t="shared" ref="Z179:AF179" si="241">AVERAGE(Z178,Z180)</f>
        <v>7.2011113013054109</v>
      </c>
      <c r="AA179" s="83">
        <f t="shared" si="241"/>
        <v>0.1718134332726427</v>
      </c>
      <c r="AB179" s="83">
        <f t="shared" si="241"/>
        <v>4.1881160468805128</v>
      </c>
      <c r="AC179" s="83">
        <f t="shared" si="241"/>
        <v>2.1467620250916033</v>
      </c>
      <c r="AD179" s="83">
        <f t="shared" si="241"/>
        <v>1.5590091993401427</v>
      </c>
      <c r="AE179" s="83">
        <f t="shared" si="241"/>
        <v>1.3813177065388325</v>
      </c>
      <c r="AF179" s="83">
        <f t="shared" si="241"/>
        <v>0</v>
      </c>
      <c r="AG179" s="84"/>
      <c r="AH179" s="83">
        <f t="shared" ref="AH179:AN179" si="242">AVERAGE(AH178,AH180)</f>
        <v>9.5977957467431505</v>
      </c>
      <c r="AI179" s="83">
        <f t="shared" si="242"/>
        <v>0.81017860277384268</v>
      </c>
      <c r="AJ179" s="83">
        <f t="shared" si="242"/>
        <v>0</v>
      </c>
      <c r="AK179" s="83">
        <f t="shared" si="242"/>
        <v>0.38502500621182817</v>
      </c>
      <c r="AL179" s="83">
        <f t="shared" si="242"/>
        <v>5.7884927004371542</v>
      </c>
      <c r="AM179" s="83">
        <f t="shared" si="242"/>
        <v>6.663765626316899E-2</v>
      </c>
      <c r="AN179" s="85">
        <f t="shared" si="242"/>
        <v>0</v>
      </c>
    </row>
    <row r="180" spans="1:40" ht="12" customHeight="1" collapsed="1" x14ac:dyDescent="0.15">
      <c r="A180" s="4"/>
      <c r="B180" s="44" t="s">
        <v>192</v>
      </c>
      <c r="C180" s="86">
        <v>2487559</v>
      </c>
      <c r="D180" s="72">
        <v>1098883</v>
      </c>
      <c r="E180" s="72">
        <v>26238</v>
      </c>
      <c r="F180" s="72">
        <v>578808</v>
      </c>
      <c r="G180" s="72">
        <v>310955</v>
      </c>
      <c r="H180" s="72">
        <v>269230</v>
      </c>
      <c r="I180" s="72">
        <v>203445</v>
      </c>
      <c r="J180" s="87">
        <v>0</v>
      </c>
      <c r="K180" s="86">
        <v>2487559</v>
      </c>
      <c r="L180" s="88">
        <v>1371294</v>
      </c>
      <c r="M180" s="72">
        <v>125537</v>
      </c>
      <c r="N180" s="72">
        <v>0</v>
      </c>
      <c r="O180" s="72">
        <v>46931</v>
      </c>
      <c r="P180" s="72">
        <v>932944</v>
      </c>
      <c r="Q180" s="72">
        <v>10853</v>
      </c>
      <c r="R180" s="72">
        <v>0</v>
      </c>
      <c r="S180" s="20"/>
      <c r="T180" s="72">
        <f>SUM(D180:J180)-C180</f>
        <v>0</v>
      </c>
      <c r="U180" s="72">
        <f>K180-SUM(L180:R180)</f>
        <v>0</v>
      </c>
      <c r="W180" s="54">
        <v>14924000</v>
      </c>
      <c r="X180" s="55">
        <v>16506504</v>
      </c>
      <c r="Y180" s="73">
        <f t="shared" ref="Y180:AN180" si="243">100*(C180/$W180)</f>
        <v>16.668178772447064</v>
      </c>
      <c r="Z180" s="74">
        <f t="shared" si="243"/>
        <v>7.3631935138032709</v>
      </c>
      <c r="AA180" s="74">
        <f t="shared" si="243"/>
        <v>0.1758107745912624</v>
      </c>
      <c r="AB180" s="74">
        <f t="shared" si="243"/>
        <v>3.8783704100777272</v>
      </c>
      <c r="AC180" s="74">
        <f t="shared" si="243"/>
        <v>2.0835901902975076</v>
      </c>
      <c r="AD180" s="74">
        <f t="shared" si="243"/>
        <v>1.8040069686411149</v>
      </c>
      <c r="AE180" s="74">
        <f t="shared" si="243"/>
        <v>1.3632069150361832</v>
      </c>
      <c r="AF180" s="74">
        <f t="shared" si="243"/>
        <v>0</v>
      </c>
      <c r="AG180" s="73">
        <f t="shared" si="243"/>
        <v>16.668178772447064</v>
      </c>
      <c r="AH180" s="74">
        <f t="shared" si="243"/>
        <v>9.1885151433931913</v>
      </c>
      <c r="AI180" s="74">
        <f t="shared" si="243"/>
        <v>0.84117528812650766</v>
      </c>
      <c r="AJ180" s="74">
        <f t="shared" si="243"/>
        <v>0</v>
      </c>
      <c r="AK180" s="74">
        <f t="shared" si="243"/>
        <v>0.31446663093004557</v>
      </c>
      <c r="AL180" s="74">
        <f t="shared" si="243"/>
        <v>6.2512999195926024</v>
      </c>
      <c r="AM180" s="74">
        <f t="shared" si="243"/>
        <v>7.272179040471724E-2</v>
      </c>
      <c r="AN180" s="75">
        <f t="shared" si="243"/>
        <v>0</v>
      </c>
    </row>
    <row r="181" spans="1:40" ht="12" hidden="1" customHeight="1" outlineLevel="1" x14ac:dyDescent="0.15">
      <c r="A181" s="4"/>
      <c r="B181" s="44" t="s">
        <v>193</v>
      </c>
      <c r="C181" s="86"/>
      <c r="D181" s="81">
        <v>1106671</v>
      </c>
      <c r="E181" s="81">
        <v>26225</v>
      </c>
      <c r="F181" s="81">
        <v>565578</v>
      </c>
      <c r="G181" s="81">
        <v>476146</v>
      </c>
      <c r="H181" s="81">
        <v>299076</v>
      </c>
      <c r="I181" s="81">
        <v>197515</v>
      </c>
      <c r="J181" s="89">
        <v>0</v>
      </c>
      <c r="K181" s="86"/>
      <c r="L181" s="90">
        <v>1537446</v>
      </c>
      <c r="M181" s="81">
        <v>127097</v>
      </c>
      <c r="N181" s="81">
        <v>0</v>
      </c>
      <c r="O181" s="81">
        <v>50084</v>
      </c>
      <c r="P181" s="81">
        <v>931279</v>
      </c>
      <c r="Q181" s="81">
        <v>25305</v>
      </c>
      <c r="R181" s="81">
        <v>0</v>
      </c>
      <c r="S181" s="80"/>
      <c r="T181" s="81"/>
      <c r="U181" s="81"/>
      <c r="W181" s="54">
        <v>14924000</v>
      </c>
      <c r="X181" s="55">
        <v>16593496</v>
      </c>
      <c r="Y181" s="91"/>
      <c r="Z181" s="92">
        <f t="shared" ref="Z181:AF181" si="244">AVERAGE(Z180,Z182)</f>
        <v>7.4153745644599312</v>
      </c>
      <c r="AA181" s="92">
        <f t="shared" si="244"/>
        <v>0.17572366657732513</v>
      </c>
      <c r="AB181" s="92">
        <f t="shared" si="244"/>
        <v>3.7897179040471727</v>
      </c>
      <c r="AC181" s="92">
        <f t="shared" si="244"/>
        <v>3.1904717233985531</v>
      </c>
      <c r="AD181" s="92">
        <f t="shared" si="244"/>
        <v>2.003990217099973</v>
      </c>
      <c r="AE181" s="92">
        <f t="shared" si="244"/>
        <v>1.3234722594478692</v>
      </c>
      <c r="AF181" s="92">
        <f t="shared" si="244"/>
        <v>0</v>
      </c>
      <c r="AG181" s="93"/>
      <c r="AH181" s="92">
        <f t="shared" ref="AH181:AN181" si="245">AVERAGE(AH180,AH182)</f>
        <v>10.301832618600912</v>
      </c>
      <c r="AI181" s="92">
        <f t="shared" si="245"/>
        <v>0.85162489949075315</v>
      </c>
      <c r="AJ181" s="92">
        <f t="shared" si="245"/>
        <v>0</v>
      </c>
      <c r="AK181" s="92">
        <f t="shared" si="245"/>
        <v>0.33559367461806489</v>
      </c>
      <c r="AL181" s="92">
        <f t="shared" si="245"/>
        <v>6.2401433931921737</v>
      </c>
      <c r="AM181" s="92">
        <f t="shared" si="245"/>
        <v>0.16955574912891985</v>
      </c>
      <c r="AN181" s="94">
        <f t="shared" si="245"/>
        <v>0</v>
      </c>
    </row>
    <row r="182" spans="1:40" ht="12" customHeight="1" collapsed="1" x14ac:dyDescent="0.15">
      <c r="A182" s="4"/>
      <c r="B182" s="56" t="s">
        <v>194</v>
      </c>
      <c r="C182" s="68">
        <v>2854860</v>
      </c>
      <c r="D182" s="69">
        <v>1114458</v>
      </c>
      <c r="E182" s="69">
        <v>26212</v>
      </c>
      <c r="F182" s="69">
        <v>552347</v>
      </c>
      <c r="G182" s="69">
        <v>641337</v>
      </c>
      <c r="H182" s="69">
        <v>328921</v>
      </c>
      <c r="I182" s="69">
        <v>191585</v>
      </c>
      <c r="J182" s="70">
        <v>0</v>
      </c>
      <c r="K182" s="68">
        <v>2854860</v>
      </c>
      <c r="L182" s="71">
        <v>1703597</v>
      </c>
      <c r="M182" s="69">
        <v>128656</v>
      </c>
      <c r="N182" s="69">
        <v>0</v>
      </c>
      <c r="O182" s="69">
        <v>53237</v>
      </c>
      <c r="P182" s="69">
        <v>929614</v>
      </c>
      <c r="Q182" s="69">
        <v>39756</v>
      </c>
      <c r="R182" s="69">
        <v>0</v>
      </c>
      <c r="S182" s="20"/>
      <c r="T182" s="72">
        <f>SUM(D182:J182)-C182</f>
        <v>0</v>
      </c>
      <c r="U182" s="72">
        <f>K182-SUM(L182:R182)</f>
        <v>0</v>
      </c>
      <c r="W182" s="57">
        <v>14924000</v>
      </c>
      <c r="X182" s="1">
        <v>16680487</v>
      </c>
      <c r="Y182" s="95">
        <f t="shared" ref="Y182:AN182" si="246">100*(C182/$W182)</f>
        <v>19.129321897614581</v>
      </c>
      <c r="Z182" s="96">
        <f t="shared" si="246"/>
        <v>7.4675556151165905</v>
      </c>
      <c r="AA182" s="96">
        <f t="shared" si="246"/>
        <v>0.17563655856338783</v>
      </c>
      <c r="AB182" s="96">
        <f t="shared" si="246"/>
        <v>3.7010653980166177</v>
      </c>
      <c r="AC182" s="96">
        <f t="shared" si="246"/>
        <v>4.2973532564995987</v>
      </c>
      <c r="AD182" s="96">
        <f t="shared" si="246"/>
        <v>2.2039734655588314</v>
      </c>
      <c r="AE182" s="96">
        <f t="shared" si="246"/>
        <v>1.2837376038595552</v>
      </c>
      <c r="AF182" s="96">
        <f t="shared" si="246"/>
        <v>0</v>
      </c>
      <c r="AG182" s="95">
        <f t="shared" si="246"/>
        <v>19.129321897614581</v>
      </c>
      <c r="AH182" s="96">
        <f t="shared" si="246"/>
        <v>11.415150093808631</v>
      </c>
      <c r="AI182" s="96">
        <f t="shared" si="246"/>
        <v>0.86207451085499853</v>
      </c>
      <c r="AJ182" s="96">
        <f t="shared" si="246"/>
        <v>0</v>
      </c>
      <c r="AK182" s="96">
        <f t="shared" si="246"/>
        <v>0.35672071830608415</v>
      </c>
      <c r="AL182" s="96">
        <f t="shared" si="246"/>
        <v>6.228986866791745</v>
      </c>
      <c r="AM182" s="96">
        <f t="shared" si="246"/>
        <v>0.26638970785312249</v>
      </c>
      <c r="AN182" s="97">
        <f t="shared" si="246"/>
        <v>0</v>
      </c>
    </row>
    <row r="183" spans="1:40" ht="12" hidden="1" customHeight="1" outlineLevel="1" x14ac:dyDescent="0.15">
      <c r="A183" s="4"/>
      <c r="B183" s="58" t="s">
        <v>195</v>
      </c>
      <c r="C183" s="76"/>
      <c r="D183" s="77">
        <v>1114003</v>
      </c>
      <c r="E183" s="77">
        <v>26192</v>
      </c>
      <c r="F183" s="77">
        <v>500538</v>
      </c>
      <c r="G183" s="77">
        <v>520502</v>
      </c>
      <c r="H183" s="77">
        <v>393367</v>
      </c>
      <c r="I183" s="77">
        <v>185082</v>
      </c>
      <c r="J183" s="78">
        <v>0</v>
      </c>
      <c r="K183" s="76"/>
      <c r="L183" s="79">
        <v>1546658</v>
      </c>
      <c r="M183" s="77">
        <v>130225</v>
      </c>
      <c r="N183" s="77">
        <v>0</v>
      </c>
      <c r="O183" s="77">
        <v>55036</v>
      </c>
      <c r="P183" s="77">
        <v>964995</v>
      </c>
      <c r="Q183" s="77">
        <v>42769</v>
      </c>
      <c r="R183" s="77">
        <v>0</v>
      </c>
      <c r="S183" s="80"/>
      <c r="T183" s="81"/>
      <c r="U183" s="81"/>
      <c r="W183" s="49">
        <v>15319222</v>
      </c>
      <c r="X183" s="50">
        <v>17154672</v>
      </c>
      <c r="Y183" s="82"/>
      <c r="Z183" s="83">
        <f t="shared" ref="Z183:AF183" si="247">AVERAGE(Z182,Z184)</f>
        <v>7.32808943539351</v>
      </c>
      <c r="AA183" s="83">
        <f t="shared" si="247"/>
        <v>0.17229314169170032</v>
      </c>
      <c r="AB183" s="83">
        <f t="shared" si="247"/>
        <v>3.2989420274397698</v>
      </c>
      <c r="AC183" s="83">
        <f t="shared" si="247"/>
        <v>3.4387202016691418</v>
      </c>
      <c r="AD183" s="83">
        <f t="shared" si="247"/>
        <v>2.5797174341096003</v>
      </c>
      <c r="AE183" s="83">
        <f t="shared" si="247"/>
        <v>1.2182836114309095</v>
      </c>
      <c r="AF183" s="83">
        <f t="shared" si="247"/>
        <v>0</v>
      </c>
      <c r="AG183" s="84"/>
      <c r="AH183" s="83">
        <f t="shared" ref="AH183:AN183" si="248">AVERAGE(AH182,AH184)</f>
        <v>10.193315802457089</v>
      </c>
      <c r="AI183" s="83">
        <f t="shared" si="248"/>
        <v>0.85643924777024405</v>
      </c>
      <c r="AJ183" s="83">
        <f t="shared" si="248"/>
        <v>0</v>
      </c>
      <c r="AK183" s="83">
        <f t="shared" si="248"/>
        <v>0.36181260801906606</v>
      </c>
      <c r="AL183" s="83">
        <f t="shared" si="248"/>
        <v>6.3435112377698957</v>
      </c>
      <c r="AM183" s="83">
        <f t="shared" si="248"/>
        <v>0.28096695571833474</v>
      </c>
      <c r="AN183" s="85">
        <f t="shared" si="248"/>
        <v>0</v>
      </c>
    </row>
    <row r="184" spans="1:40" ht="12" customHeight="1" collapsed="1" x14ac:dyDescent="0.15">
      <c r="A184" s="4"/>
      <c r="B184" s="44" t="s">
        <v>196</v>
      </c>
      <c r="C184" s="86">
        <v>2624504</v>
      </c>
      <c r="D184" s="72">
        <v>1113547</v>
      </c>
      <c r="E184" s="72">
        <v>26171</v>
      </c>
      <c r="F184" s="72">
        <v>448729</v>
      </c>
      <c r="G184" s="72">
        <v>399666</v>
      </c>
      <c r="H184" s="72">
        <v>457813</v>
      </c>
      <c r="I184" s="72">
        <v>178578</v>
      </c>
      <c r="J184" s="87">
        <v>0</v>
      </c>
      <c r="K184" s="86">
        <v>2624504</v>
      </c>
      <c r="L184" s="88">
        <v>1389719</v>
      </c>
      <c r="M184" s="72">
        <v>131793</v>
      </c>
      <c r="N184" s="72">
        <v>0</v>
      </c>
      <c r="O184" s="72">
        <v>56835</v>
      </c>
      <c r="P184" s="72">
        <v>1000376</v>
      </c>
      <c r="Q184" s="72">
        <v>45781</v>
      </c>
      <c r="R184" s="72">
        <v>0</v>
      </c>
      <c r="S184" s="20"/>
      <c r="T184" s="72">
        <f>SUM(D184:J184)-C184</f>
        <v>0</v>
      </c>
      <c r="U184" s="72">
        <f>K184-SUM(L184:R184)</f>
        <v>0</v>
      </c>
      <c r="W184" s="54">
        <v>15490407</v>
      </c>
      <c r="X184" s="55">
        <v>17374091</v>
      </c>
      <c r="Y184" s="73">
        <f t="shared" ref="Y184:AN184" si="249">100*(C184/$W184)</f>
        <v>16.942769805854681</v>
      </c>
      <c r="Z184" s="74">
        <f t="shared" si="249"/>
        <v>7.1886232556704286</v>
      </c>
      <c r="AA184" s="74">
        <f t="shared" si="249"/>
        <v>0.1689497248200128</v>
      </c>
      <c r="AB184" s="74">
        <f t="shared" si="249"/>
        <v>2.8968186568629215</v>
      </c>
      <c r="AC184" s="74">
        <f t="shared" si="249"/>
        <v>2.5800871468386855</v>
      </c>
      <c r="AD184" s="74">
        <f t="shared" si="249"/>
        <v>2.9554614026603692</v>
      </c>
      <c r="AE184" s="74">
        <f t="shared" si="249"/>
        <v>1.1528296190022638</v>
      </c>
      <c r="AF184" s="74">
        <f t="shared" si="249"/>
        <v>0</v>
      </c>
      <c r="AG184" s="73">
        <f t="shared" si="249"/>
        <v>16.942769805854681</v>
      </c>
      <c r="AH184" s="74">
        <f t="shared" si="249"/>
        <v>8.9714815111055497</v>
      </c>
      <c r="AI184" s="74">
        <f t="shared" si="249"/>
        <v>0.85080398468548957</v>
      </c>
      <c r="AJ184" s="74">
        <f t="shared" si="249"/>
        <v>0</v>
      </c>
      <c r="AK184" s="74">
        <f t="shared" si="249"/>
        <v>0.36690449773204797</v>
      </c>
      <c r="AL184" s="74">
        <f t="shared" si="249"/>
        <v>6.4580356087480455</v>
      </c>
      <c r="AM184" s="74">
        <f t="shared" si="249"/>
        <v>0.29554420358354694</v>
      </c>
      <c r="AN184" s="75">
        <f t="shared" si="249"/>
        <v>0</v>
      </c>
    </row>
    <row r="185" spans="1:40" ht="12" hidden="1" customHeight="1" outlineLevel="1" x14ac:dyDescent="0.15">
      <c r="A185" s="4"/>
      <c r="B185" s="44" t="s">
        <v>197</v>
      </c>
      <c r="C185" s="86"/>
      <c r="D185" s="81">
        <v>1110419</v>
      </c>
      <c r="E185" s="81">
        <v>26149</v>
      </c>
      <c r="F185" s="81">
        <v>476836</v>
      </c>
      <c r="G185" s="81">
        <v>461729</v>
      </c>
      <c r="H185" s="81">
        <v>418302</v>
      </c>
      <c r="I185" s="81">
        <v>170096</v>
      </c>
      <c r="J185" s="89">
        <v>0</v>
      </c>
      <c r="K185" s="86"/>
      <c r="L185" s="90">
        <v>1526017</v>
      </c>
      <c r="M185" s="81">
        <v>133077</v>
      </c>
      <c r="N185" s="81">
        <v>0</v>
      </c>
      <c r="O185" s="81">
        <v>57368</v>
      </c>
      <c r="P185" s="81">
        <v>898629</v>
      </c>
      <c r="Q185" s="81">
        <v>48440</v>
      </c>
      <c r="R185" s="81">
        <v>0</v>
      </c>
      <c r="S185" s="80"/>
      <c r="T185" s="81"/>
      <c r="U185" s="81"/>
      <c r="W185" s="54">
        <v>15661593</v>
      </c>
      <c r="X185" s="55">
        <v>17593509</v>
      </c>
      <c r="Y185" s="91"/>
      <c r="Z185" s="92">
        <f t="shared" ref="Z185:AF185" si="250">AVERAGE(Z184,Z186)</f>
        <v>7.0911426956364556</v>
      </c>
      <c r="AA185" s="92">
        <f t="shared" si="250"/>
        <v>0.16698091409594554</v>
      </c>
      <c r="AB185" s="92">
        <f t="shared" si="250"/>
        <v>3.0430220994814938</v>
      </c>
      <c r="AC185" s="92">
        <f t="shared" si="250"/>
        <v>2.9441815901337818</v>
      </c>
      <c r="AD185" s="92">
        <f t="shared" si="250"/>
        <v>2.673951604572812</v>
      </c>
      <c r="AE185" s="92">
        <f t="shared" si="250"/>
        <v>1.0867927103344539</v>
      </c>
      <c r="AF185" s="92">
        <f t="shared" si="250"/>
        <v>0</v>
      </c>
      <c r="AG185" s="93"/>
      <c r="AH185" s="92">
        <f t="shared" ref="AH185:AN185" si="251">AVERAGE(AH184,AH186)</f>
        <v>9.735340667836013</v>
      </c>
      <c r="AI185" s="92">
        <f t="shared" si="251"/>
        <v>0.84971161128643236</v>
      </c>
      <c r="AJ185" s="92">
        <f t="shared" si="251"/>
        <v>0</v>
      </c>
      <c r="AK185" s="92">
        <f t="shared" si="251"/>
        <v>0.36630392530587552</v>
      </c>
      <c r="AL185" s="92">
        <f t="shared" si="251"/>
        <v>5.7455755430096556</v>
      </c>
      <c r="AM185" s="92">
        <f t="shared" si="251"/>
        <v>0.30913986681696359</v>
      </c>
      <c r="AN185" s="94">
        <f t="shared" si="251"/>
        <v>0</v>
      </c>
    </row>
    <row r="186" spans="1:40" ht="12" customHeight="1" collapsed="1" x14ac:dyDescent="0.15">
      <c r="A186" s="4"/>
      <c r="B186" s="56" t="s">
        <v>198</v>
      </c>
      <c r="C186" s="68">
        <v>2702556</v>
      </c>
      <c r="D186" s="69">
        <v>1107291</v>
      </c>
      <c r="E186" s="69">
        <v>26126</v>
      </c>
      <c r="F186" s="69">
        <v>504943</v>
      </c>
      <c r="G186" s="69">
        <v>523792</v>
      </c>
      <c r="H186" s="69">
        <v>378790</v>
      </c>
      <c r="I186" s="69">
        <v>161614</v>
      </c>
      <c r="J186" s="70">
        <v>0</v>
      </c>
      <c r="K186" s="68">
        <v>2702556</v>
      </c>
      <c r="L186" s="71">
        <v>1662315</v>
      </c>
      <c r="M186" s="69">
        <v>134360</v>
      </c>
      <c r="N186" s="69">
        <v>0</v>
      </c>
      <c r="O186" s="69">
        <v>57901</v>
      </c>
      <c r="P186" s="69">
        <v>796882</v>
      </c>
      <c r="Q186" s="69">
        <v>51098</v>
      </c>
      <c r="R186" s="69">
        <v>0</v>
      </c>
      <c r="S186" s="20"/>
      <c r="T186" s="72">
        <f>SUM(D186:J186)-C186</f>
        <v>0</v>
      </c>
      <c r="U186" s="72">
        <f>K186-SUM(L186:R186)</f>
        <v>0</v>
      </c>
      <c r="W186" s="57">
        <v>15832778</v>
      </c>
      <c r="X186" s="1">
        <v>17812928</v>
      </c>
      <c r="Y186" s="95">
        <f t="shared" ref="Y186:AN186" si="252">100*(C186/$W186)</f>
        <v>17.069373422655204</v>
      </c>
      <c r="Z186" s="96">
        <f t="shared" si="252"/>
        <v>6.9936621356024826</v>
      </c>
      <c r="AA186" s="96">
        <f t="shared" si="252"/>
        <v>0.16501210337187827</v>
      </c>
      <c r="AB186" s="96">
        <f t="shared" si="252"/>
        <v>3.1892255421000657</v>
      </c>
      <c r="AC186" s="96">
        <f t="shared" si="252"/>
        <v>3.3082760334288781</v>
      </c>
      <c r="AD186" s="96">
        <f t="shared" si="252"/>
        <v>2.3924418064852548</v>
      </c>
      <c r="AE186" s="96">
        <f t="shared" si="252"/>
        <v>1.0207558016666438</v>
      </c>
      <c r="AF186" s="96">
        <f t="shared" si="252"/>
        <v>0</v>
      </c>
      <c r="AG186" s="95">
        <f t="shared" si="252"/>
        <v>17.069373422655204</v>
      </c>
      <c r="AH186" s="96">
        <f t="shared" si="252"/>
        <v>10.499199824566478</v>
      </c>
      <c r="AI186" s="96">
        <f t="shared" si="252"/>
        <v>0.84861923788737514</v>
      </c>
      <c r="AJ186" s="96">
        <f t="shared" si="252"/>
        <v>0</v>
      </c>
      <c r="AK186" s="96">
        <f t="shared" si="252"/>
        <v>0.36570335287970313</v>
      </c>
      <c r="AL186" s="96">
        <f t="shared" si="252"/>
        <v>5.0331154772712665</v>
      </c>
      <c r="AM186" s="96">
        <f t="shared" si="252"/>
        <v>0.32273553005038025</v>
      </c>
      <c r="AN186" s="97">
        <f t="shared" si="252"/>
        <v>0</v>
      </c>
    </row>
    <row r="187" spans="1:40" ht="12" hidden="1" customHeight="1" outlineLevel="1" x14ac:dyDescent="0.15">
      <c r="A187" s="4"/>
      <c r="B187" s="58" t="s">
        <v>199</v>
      </c>
      <c r="C187" s="76"/>
      <c r="D187" s="77">
        <v>1116930</v>
      </c>
      <c r="E187" s="77">
        <v>26106</v>
      </c>
      <c r="F187" s="77">
        <v>426494</v>
      </c>
      <c r="G187" s="77">
        <v>442161</v>
      </c>
      <c r="H187" s="77">
        <v>326463</v>
      </c>
      <c r="I187" s="77">
        <v>164606</v>
      </c>
      <c r="J187" s="78">
        <v>0</v>
      </c>
      <c r="K187" s="76"/>
      <c r="L187" s="79">
        <v>1545188</v>
      </c>
      <c r="M187" s="77">
        <v>135671</v>
      </c>
      <c r="N187" s="77">
        <v>0</v>
      </c>
      <c r="O187" s="77">
        <v>56072</v>
      </c>
      <c r="P187" s="77">
        <v>713971</v>
      </c>
      <c r="Q187" s="77">
        <v>51857</v>
      </c>
      <c r="R187" s="77">
        <v>0</v>
      </c>
      <c r="S187" s="80"/>
      <c r="T187" s="81"/>
      <c r="U187" s="81"/>
      <c r="W187" s="49">
        <v>16265000</v>
      </c>
      <c r="X187" s="50">
        <v>18253300</v>
      </c>
      <c r="Y187" s="82"/>
      <c r="Z187" s="83">
        <f t="shared" ref="Z187:AF187" si="253">AVERAGE(Z186,Z188)</f>
        <v>6.9599973758246048</v>
      </c>
      <c r="AA187" s="83">
        <f t="shared" si="253"/>
        <v>0.16269357089897324</v>
      </c>
      <c r="AB187" s="83">
        <f t="shared" si="253"/>
        <v>2.6645328448280843</v>
      </c>
      <c r="AC187" s="83">
        <f t="shared" si="253"/>
        <v>2.7624380474552934</v>
      </c>
      <c r="AD187" s="83">
        <f t="shared" si="253"/>
        <v>2.0389353207034331</v>
      </c>
      <c r="AE187" s="83">
        <f t="shared" si="253"/>
        <v>1.0255854016018433</v>
      </c>
      <c r="AF187" s="83">
        <f t="shared" si="253"/>
        <v>0</v>
      </c>
      <c r="AG187" s="84"/>
      <c r="AH187" s="83">
        <f t="shared" ref="AH187:AN187" si="254">AVERAGE(AH186,AH188)</f>
        <v>9.6395783936850208</v>
      </c>
      <c r="AI187" s="83">
        <f t="shared" si="254"/>
        <v>0.84540399336729655</v>
      </c>
      <c r="AJ187" s="83">
        <f t="shared" si="254"/>
        <v>0</v>
      </c>
      <c r="AK187" s="83">
        <f t="shared" si="254"/>
        <v>0.34959929402362039</v>
      </c>
      <c r="AL187" s="83">
        <f t="shared" si="254"/>
        <v>4.4564870346700634</v>
      </c>
      <c r="AM187" s="83">
        <f t="shared" si="254"/>
        <v>0.32311384556622913</v>
      </c>
      <c r="AN187" s="85">
        <f t="shared" si="254"/>
        <v>0</v>
      </c>
    </row>
    <row r="188" spans="1:40" ht="12" customHeight="1" collapsed="1" x14ac:dyDescent="0.15">
      <c r="A188" s="4"/>
      <c r="B188" s="44" t="s">
        <v>200</v>
      </c>
      <c r="C188" s="86">
        <v>2302960</v>
      </c>
      <c r="D188" s="72">
        <v>1126568</v>
      </c>
      <c r="E188" s="72">
        <v>26085</v>
      </c>
      <c r="F188" s="72">
        <v>348045</v>
      </c>
      <c r="G188" s="72">
        <v>360530</v>
      </c>
      <c r="H188" s="72">
        <v>274135</v>
      </c>
      <c r="I188" s="72">
        <v>167597</v>
      </c>
      <c r="J188" s="87">
        <v>0</v>
      </c>
      <c r="K188" s="86">
        <v>2302960</v>
      </c>
      <c r="L188" s="88">
        <v>1428060</v>
      </c>
      <c r="M188" s="72">
        <v>136982</v>
      </c>
      <c r="N188" s="72">
        <v>0</v>
      </c>
      <c r="O188" s="72">
        <v>54243</v>
      </c>
      <c r="P188" s="72">
        <v>631059</v>
      </c>
      <c r="Q188" s="72">
        <v>52616</v>
      </c>
      <c r="R188" s="72">
        <v>0</v>
      </c>
      <c r="S188" s="20"/>
      <c r="T188" s="72">
        <f>SUM(D188:J188)-C188</f>
        <v>0</v>
      </c>
      <c r="U188" s="72">
        <f>K188-SUM(L188:R188)</f>
        <v>0</v>
      </c>
      <c r="W188" s="54">
        <v>16265000</v>
      </c>
      <c r="X188" s="55">
        <v>18253300</v>
      </c>
      <c r="Y188" s="73">
        <f t="shared" ref="Y188:AN188" si="255">100*(C188/$W188)</f>
        <v>14.15899169996926</v>
      </c>
      <c r="Z188" s="74">
        <f t="shared" si="255"/>
        <v>6.9263326160467269</v>
      </c>
      <c r="AA188" s="74">
        <f t="shared" si="255"/>
        <v>0.16037503842606823</v>
      </c>
      <c r="AB188" s="74">
        <f t="shared" si="255"/>
        <v>2.1398401475561024</v>
      </c>
      <c r="AC188" s="74">
        <f t="shared" si="255"/>
        <v>2.2166000614817092</v>
      </c>
      <c r="AD188" s="74">
        <f t="shared" si="255"/>
        <v>1.6854288349216109</v>
      </c>
      <c r="AE188" s="74">
        <f t="shared" si="255"/>
        <v>1.0304150015370428</v>
      </c>
      <c r="AF188" s="74">
        <f t="shared" si="255"/>
        <v>0</v>
      </c>
      <c r="AG188" s="73">
        <f t="shared" si="255"/>
        <v>14.15899169996926</v>
      </c>
      <c r="AH188" s="74">
        <f t="shared" si="255"/>
        <v>8.7799569628035652</v>
      </c>
      <c r="AI188" s="74">
        <f t="shared" si="255"/>
        <v>0.84218874884721784</v>
      </c>
      <c r="AJ188" s="74">
        <f t="shared" si="255"/>
        <v>0</v>
      </c>
      <c r="AK188" s="74">
        <f t="shared" si="255"/>
        <v>0.33349523516753765</v>
      </c>
      <c r="AL188" s="74">
        <f t="shared" si="255"/>
        <v>3.8798585920688597</v>
      </c>
      <c r="AM188" s="74">
        <f t="shared" si="255"/>
        <v>0.32349216108207807</v>
      </c>
      <c r="AN188" s="75">
        <f t="shared" si="255"/>
        <v>0</v>
      </c>
    </row>
    <row r="189" spans="1:40" ht="12" hidden="1" customHeight="1" outlineLevel="1" x14ac:dyDescent="0.15">
      <c r="A189" s="4"/>
      <c r="B189" s="44" t="s">
        <v>201</v>
      </c>
      <c r="C189" s="86"/>
      <c r="D189" s="81">
        <v>1119511</v>
      </c>
      <c r="E189" s="81">
        <v>26086</v>
      </c>
      <c r="F189" s="81">
        <v>409799</v>
      </c>
      <c r="G189" s="81">
        <v>412247</v>
      </c>
      <c r="H189" s="81">
        <v>275270</v>
      </c>
      <c r="I189" s="81">
        <v>156993</v>
      </c>
      <c r="J189" s="89">
        <v>0</v>
      </c>
      <c r="K189" s="86"/>
      <c r="L189" s="90">
        <v>1529922</v>
      </c>
      <c r="M189" s="81">
        <v>138296</v>
      </c>
      <c r="N189" s="81">
        <v>0</v>
      </c>
      <c r="O189" s="81">
        <v>54378</v>
      </c>
      <c r="P189" s="81">
        <v>625528</v>
      </c>
      <c r="Q189" s="81">
        <v>51780</v>
      </c>
      <c r="R189" s="81">
        <v>0</v>
      </c>
      <c r="S189" s="80"/>
      <c r="T189" s="81"/>
      <c r="U189" s="81"/>
      <c r="W189" s="54">
        <v>16265000</v>
      </c>
      <c r="X189" s="55">
        <v>18253300</v>
      </c>
      <c r="Y189" s="91"/>
      <c r="Z189" s="92">
        <f t="shared" ref="Z189:AF189" si="256">AVERAGE(Z188,Z190)</f>
        <v>6.8829418997848144</v>
      </c>
      <c r="AA189" s="92">
        <f t="shared" si="256"/>
        <v>0.16037811251152784</v>
      </c>
      <c r="AB189" s="92">
        <f t="shared" si="256"/>
        <v>2.5195112204119274</v>
      </c>
      <c r="AC189" s="92">
        <f t="shared" si="256"/>
        <v>2.5345650169074698</v>
      </c>
      <c r="AD189" s="92">
        <f t="shared" si="256"/>
        <v>1.6924039348293882</v>
      </c>
      <c r="AE189" s="92">
        <f t="shared" si="256"/>
        <v>0.96521672302490014</v>
      </c>
      <c r="AF189" s="92">
        <f t="shared" si="256"/>
        <v>0</v>
      </c>
      <c r="AG189" s="93"/>
      <c r="AH189" s="92">
        <f t="shared" ref="AH189:AN189" si="257">AVERAGE(AH188,AH190)</f>
        <v>9.406221948970181</v>
      </c>
      <c r="AI189" s="92">
        <f t="shared" si="257"/>
        <v>0.85026437134952348</v>
      </c>
      <c r="AJ189" s="92">
        <f t="shared" si="257"/>
        <v>0</v>
      </c>
      <c r="AK189" s="92">
        <f t="shared" si="257"/>
        <v>0.33432523824162308</v>
      </c>
      <c r="AL189" s="92">
        <f t="shared" si="257"/>
        <v>3.8458530587150328</v>
      </c>
      <c r="AM189" s="92">
        <f t="shared" si="257"/>
        <v>0.3183522901936674</v>
      </c>
      <c r="AN189" s="94">
        <f t="shared" si="257"/>
        <v>0</v>
      </c>
    </row>
    <row r="190" spans="1:40" ht="12" customHeight="1" collapsed="1" x14ac:dyDescent="0.15">
      <c r="A190" s="4"/>
      <c r="B190" s="56" t="s">
        <v>202</v>
      </c>
      <c r="C190" s="68">
        <v>2496847</v>
      </c>
      <c r="D190" s="69">
        <v>1112453</v>
      </c>
      <c r="E190" s="69">
        <v>26086</v>
      </c>
      <c r="F190" s="69">
        <v>471552</v>
      </c>
      <c r="G190" s="69">
        <v>463964</v>
      </c>
      <c r="H190" s="69">
        <v>276404</v>
      </c>
      <c r="I190" s="69">
        <v>146388</v>
      </c>
      <c r="J190" s="70">
        <v>0</v>
      </c>
      <c r="K190" s="68">
        <v>2496847</v>
      </c>
      <c r="L190" s="71">
        <v>1631784</v>
      </c>
      <c r="M190" s="69">
        <v>139609</v>
      </c>
      <c r="N190" s="69">
        <v>0</v>
      </c>
      <c r="O190" s="69">
        <v>54513</v>
      </c>
      <c r="P190" s="69">
        <v>619997</v>
      </c>
      <c r="Q190" s="69">
        <v>50944</v>
      </c>
      <c r="R190" s="69">
        <v>0</v>
      </c>
      <c r="S190" s="20"/>
      <c r="T190" s="72">
        <f>SUM(D190:J190)-C190</f>
        <v>0</v>
      </c>
      <c r="U190" s="72">
        <f>K190-SUM(L190:R190)</f>
        <v>0</v>
      </c>
      <c r="W190" s="57">
        <v>16265000</v>
      </c>
      <c r="X190" s="1">
        <v>18253300</v>
      </c>
      <c r="Y190" s="95">
        <f t="shared" ref="Y190:AN190" si="258">100*(C190/$W190)</f>
        <v>15.351042114970795</v>
      </c>
      <c r="Z190" s="96">
        <f t="shared" si="258"/>
        <v>6.8395511835229019</v>
      </c>
      <c r="AA190" s="96">
        <f t="shared" si="258"/>
        <v>0.16038118659698741</v>
      </c>
      <c r="AB190" s="96">
        <f t="shared" si="258"/>
        <v>2.8991822932677529</v>
      </c>
      <c r="AC190" s="96">
        <f t="shared" si="258"/>
        <v>2.8525299723332309</v>
      </c>
      <c r="AD190" s="96">
        <f t="shared" si="258"/>
        <v>1.6993790347371658</v>
      </c>
      <c r="AE190" s="96">
        <f t="shared" si="258"/>
        <v>0.90001844451275748</v>
      </c>
      <c r="AF190" s="96">
        <f t="shared" si="258"/>
        <v>0</v>
      </c>
      <c r="AG190" s="95">
        <f t="shared" si="258"/>
        <v>15.351042114970795</v>
      </c>
      <c r="AH190" s="96">
        <f t="shared" si="258"/>
        <v>10.032486935136797</v>
      </c>
      <c r="AI190" s="96">
        <f t="shared" si="258"/>
        <v>0.85833999385182913</v>
      </c>
      <c r="AJ190" s="96">
        <f t="shared" si="258"/>
        <v>0</v>
      </c>
      <c r="AK190" s="96">
        <f t="shared" si="258"/>
        <v>0.33515524131570856</v>
      </c>
      <c r="AL190" s="96">
        <f t="shared" si="258"/>
        <v>3.8118475253612054</v>
      </c>
      <c r="AM190" s="96">
        <f t="shared" si="258"/>
        <v>0.31321241930525667</v>
      </c>
      <c r="AN190" s="97">
        <f t="shared" si="258"/>
        <v>0</v>
      </c>
    </row>
    <row r="191" spans="1:40" ht="12" hidden="1" customHeight="1" outlineLevel="1" x14ac:dyDescent="0.15">
      <c r="A191" s="4"/>
      <c r="B191" s="58" t="s">
        <v>203</v>
      </c>
      <c r="C191" s="76"/>
      <c r="D191" s="77">
        <v>1124277</v>
      </c>
      <c r="E191" s="77">
        <v>26523</v>
      </c>
      <c r="F191" s="77">
        <v>375082</v>
      </c>
      <c r="G191" s="77">
        <v>427355</v>
      </c>
      <c r="H191" s="77">
        <v>284360</v>
      </c>
      <c r="I191" s="77">
        <v>136419</v>
      </c>
      <c r="J191" s="78">
        <v>0</v>
      </c>
      <c r="K191" s="76"/>
      <c r="L191" s="79">
        <v>1509898</v>
      </c>
      <c r="M191" s="77">
        <v>140924</v>
      </c>
      <c r="N191" s="77">
        <v>0</v>
      </c>
      <c r="O191" s="77">
        <v>53481</v>
      </c>
      <c r="P191" s="77">
        <v>618636</v>
      </c>
      <c r="Q191" s="77">
        <v>51078</v>
      </c>
      <c r="R191" s="77">
        <v>0</v>
      </c>
      <c r="S191" s="80"/>
      <c r="T191" s="81"/>
      <c r="U191" s="81"/>
      <c r="W191" s="49">
        <v>15975000</v>
      </c>
      <c r="X191" s="50">
        <v>17884727</v>
      </c>
      <c r="Y191" s="82"/>
      <c r="Z191" s="83">
        <f t="shared" ref="Z191:AF191" si="259">AVERAGE(Z190,Z192)</f>
        <v>6.9756472662528441</v>
      </c>
      <c r="AA191" s="83">
        <f t="shared" si="259"/>
        <v>0.16457243993386148</v>
      </c>
      <c r="AB191" s="83">
        <f t="shared" si="259"/>
        <v>2.3216161857575068</v>
      </c>
      <c r="AC191" s="83">
        <f t="shared" si="259"/>
        <v>2.649257161440481</v>
      </c>
      <c r="AD191" s="83">
        <f t="shared" si="259"/>
        <v>1.7646034453811024</v>
      </c>
      <c r="AE191" s="83">
        <f t="shared" si="259"/>
        <v>0.84578387014370271</v>
      </c>
      <c r="AF191" s="83">
        <f t="shared" si="259"/>
        <v>0</v>
      </c>
      <c r="AG191" s="84"/>
      <c r="AH191" s="83">
        <f t="shared" ref="AH191:AN191" si="260">AVERAGE(AH190,AH192)</f>
        <v>9.3605658462851444</v>
      </c>
      <c r="AI191" s="83">
        <f t="shared" si="260"/>
        <v>0.8743593552983715</v>
      </c>
      <c r="AJ191" s="83">
        <f t="shared" si="260"/>
        <v>0</v>
      </c>
      <c r="AK191" s="83">
        <f t="shared" si="260"/>
        <v>0.33173411518054596</v>
      </c>
      <c r="AL191" s="83">
        <f t="shared" si="260"/>
        <v>3.8379268925710566</v>
      </c>
      <c r="AM191" s="83">
        <f t="shared" si="260"/>
        <v>0.31689415957438105</v>
      </c>
      <c r="AN191" s="85">
        <f t="shared" si="260"/>
        <v>0</v>
      </c>
    </row>
    <row r="192" spans="1:40" ht="12" customHeight="1" collapsed="1" x14ac:dyDescent="0.15">
      <c r="A192" s="4"/>
      <c r="B192" s="44" t="s">
        <v>204</v>
      </c>
      <c r="C192" s="86">
        <v>2251184</v>
      </c>
      <c r="D192" s="72">
        <v>1136101</v>
      </c>
      <c r="E192" s="72">
        <v>26960</v>
      </c>
      <c r="F192" s="72">
        <v>278612</v>
      </c>
      <c r="G192" s="72">
        <v>390746</v>
      </c>
      <c r="H192" s="72">
        <v>292315</v>
      </c>
      <c r="I192" s="72">
        <v>126450</v>
      </c>
      <c r="J192" s="87">
        <v>0</v>
      </c>
      <c r="K192" s="86">
        <v>2251184</v>
      </c>
      <c r="L192" s="88">
        <v>1388011</v>
      </c>
      <c r="M192" s="72">
        <v>142238</v>
      </c>
      <c r="N192" s="72">
        <v>0</v>
      </c>
      <c r="O192" s="72">
        <v>52448</v>
      </c>
      <c r="P192" s="72">
        <v>617275</v>
      </c>
      <c r="Q192" s="72">
        <v>51212</v>
      </c>
      <c r="R192" s="72">
        <v>0</v>
      </c>
      <c r="S192" s="20"/>
      <c r="T192" s="72">
        <f>SUM(D192:J192)-C192</f>
        <v>0</v>
      </c>
      <c r="U192" s="72">
        <f>K192-SUM(L192:R192)</f>
        <v>0</v>
      </c>
      <c r="W192" s="54">
        <v>15975000</v>
      </c>
      <c r="X192" s="55">
        <v>17749042</v>
      </c>
      <c r="Y192" s="73">
        <f t="shared" ref="Y192:AN192" si="261">100*(C192/$W192)</f>
        <v>14.091918622848201</v>
      </c>
      <c r="Z192" s="74">
        <f t="shared" si="261"/>
        <v>7.1117433489827855</v>
      </c>
      <c r="AA192" s="74">
        <f t="shared" si="261"/>
        <v>0.16876369327073554</v>
      </c>
      <c r="AB192" s="74">
        <f t="shared" si="261"/>
        <v>1.7440500782472612</v>
      </c>
      <c r="AC192" s="74">
        <f t="shared" si="261"/>
        <v>2.4459843505477306</v>
      </c>
      <c r="AD192" s="74">
        <f t="shared" si="261"/>
        <v>1.8298278560250392</v>
      </c>
      <c r="AE192" s="74">
        <f t="shared" si="261"/>
        <v>0.79154929577464794</v>
      </c>
      <c r="AF192" s="74">
        <f t="shared" si="261"/>
        <v>0</v>
      </c>
      <c r="AG192" s="73">
        <f t="shared" si="261"/>
        <v>14.091918622848201</v>
      </c>
      <c r="AH192" s="74">
        <f t="shared" si="261"/>
        <v>8.6886447574334902</v>
      </c>
      <c r="AI192" s="74">
        <f t="shared" si="261"/>
        <v>0.89037871674491398</v>
      </c>
      <c r="AJ192" s="74">
        <f t="shared" si="261"/>
        <v>0</v>
      </c>
      <c r="AK192" s="74">
        <f t="shared" si="261"/>
        <v>0.32831298904538342</v>
      </c>
      <c r="AL192" s="74">
        <f t="shared" si="261"/>
        <v>3.8640062597809077</v>
      </c>
      <c r="AM192" s="74">
        <f t="shared" si="261"/>
        <v>0.32057589984350549</v>
      </c>
      <c r="AN192" s="75">
        <f t="shared" si="261"/>
        <v>0</v>
      </c>
    </row>
    <row r="193" spans="1:40" ht="12" hidden="1" customHeight="1" outlineLevel="1" x14ac:dyDescent="0.15">
      <c r="A193" s="4"/>
      <c r="B193" s="44" t="s">
        <v>205</v>
      </c>
      <c r="C193" s="86"/>
      <c r="D193" s="81">
        <v>1126720</v>
      </c>
      <c r="E193" s="81">
        <v>26938</v>
      </c>
      <c r="F193" s="81">
        <v>299853</v>
      </c>
      <c r="G193" s="81">
        <v>454327</v>
      </c>
      <c r="H193" s="81">
        <v>276985</v>
      </c>
      <c r="I193" s="81">
        <v>115524</v>
      </c>
      <c r="J193" s="89">
        <v>0</v>
      </c>
      <c r="K193" s="86"/>
      <c r="L193" s="90">
        <v>1478860</v>
      </c>
      <c r="M193" s="81">
        <v>143553</v>
      </c>
      <c r="N193" s="81">
        <v>0</v>
      </c>
      <c r="O193" s="81">
        <v>52416</v>
      </c>
      <c r="P193" s="81">
        <v>575154</v>
      </c>
      <c r="Q193" s="81">
        <v>50363</v>
      </c>
      <c r="R193" s="81">
        <v>0</v>
      </c>
      <c r="S193" s="80"/>
      <c r="T193" s="81"/>
      <c r="U193" s="81"/>
      <c r="W193" s="54">
        <v>15975000</v>
      </c>
      <c r="X193" s="55">
        <v>17613358</v>
      </c>
      <c r="Y193" s="91"/>
      <c r="Z193" s="92">
        <f t="shared" ref="Z193:AF193" si="262">AVERAGE(Z192,Z194)</f>
        <v>7.0530203442879493</v>
      </c>
      <c r="AA193" s="92">
        <f t="shared" si="262"/>
        <v>0.16862284820031298</v>
      </c>
      <c r="AB193" s="92">
        <f t="shared" si="262"/>
        <v>1.8770109546165883</v>
      </c>
      <c r="AC193" s="92">
        <f t="shared" si="262"/>
        <v>2.8439843505477307</v>
      </c>
      <c r="AD193" s="92">
        <f t="shared" si="262"/>
        <v>1.7338622848200314</v>
      </c>
      <c r="AE193" s="92">
        <f t="shared" si="262"/>
        <v>0.72315492957746486</v>
      </c>
      <c r="AF193" s="92">
        <f t="shared" si="262"/>
        <v>0</v>
      </c>
      <c r="AG193" s="93"/>
      <c r="AH193" s="92">
        <f t="shared" ref="AH193:AN193" si="263">AVERAGE(AH192,AH194)</f>
        <v>9.2573364632237869</v>
      </c>
      <c r="AI193" s="92">
        <f t="shared" si="263"/>
        <v>0.89861032863849766</v>
      </c>
      <c r="AJ193" s="92">
        <f t="shared" si="263"/>
        <v>0</v>
      </c>
      <c r="AK193" s="92">
        <f t="shared" si="263"/>
        <v>0.32811267605633804</v>
      </c>
      <c r="AL193" s="92">
        <f t="shared" si="263"/>
        <v>3.6003348982785601</v>
      </c>
      <c r="AM193" s="92">
        <f t="shared" si="263"/>
        <v>0.31526134585289511</v>
      </c>
      <c r="AN193" s="94">
        <f t="shared" si="263"/>
        <v>0</v>
      </c>
    </row>
    <row r="194" spans="1:40" ht="12" customHeight="1" collapsed="1" x14ac:dyDescent="0.15">
      <c r="A194" s="4"/>
      <c r="B194" s="56" t="s">
        <v>206</v>
      </c>
      <c r="C194" s="68">
        <v>2349506</v>
      </c>
      <c r="D194" s="69">
        <v>1117339</v>
      </c>
      <c r="E194" s="69">
        <v>26915</v>
      </c>
      <c r="F194" s="69">
        <v>321093</v>
      </c>
      <c r="G194" s="69">
        <v>517907</v>
      </c>
      <c r="H194" s="69">
        <v>261654</v>
      </c>
      <c r="I194" s="69">
        <v>104598</v>
      </c>
      <c r="J194" s="70">
        <v>0</v>
      </c>
      <c r="K194" s="68">
        <v>2349506</v>
      </c>
      <c r="L194" s="71">
        <v>1569708</v>
      </c>
      <c r="M194" s="69">
        <v>144868</v>
      </c>
      <c r="N194" s="69">
        <v>0</v>
      </c>
      <c r="O194" s="69">
        <v>52384</v>
      </c>
      <c r="P194" s="69">
        <v>533032</v>
      </c>
      <c r="Q194" s="69">
        <v>49514</v>
      </c>
      <c r="R194" s="69">
        <v>0</v>
      </c>
      <c r="S194" s="20"/>
      <c r="T194" s="72">
        <f>SUM(D194:J194)-C194</f>
        <v>0</v>
      </c>
      <c r="U194" s="72">
        <f>K194-SUM(L194:R194)</f>
        <v>0</v>
      </c>
      <c r="W194" s="57">
        <v>15975000</v>
      </c>
      <c r="X194" s="1">
        <v>17477673</v>
      </c>
      <c r="Y194" s="95">
        <f t="shared" ref="Y194:AN194" si="264">100*(C194/$W194)</f>
        <v>14.707392801251956</v>
      </c>
      <c r="Z194" s="96">
        <f t="shared" si="264"/>
        <v>6.9942973395931141</v>
      </c>
      <c r="AA194" s="96">
        <f t="shared" si="264"/>
        <v>0.16848200312989045</v>
      </c>
      <c r="AB194" s="96">
        <f t="shared" si="264"/>
        <v>2.0099718309859154</v>
      </c>
      <c r="AC194" s="96">
        <f t="shared" si="264"/>
        <v>3.2419843505477308</v>
      </c>
      <c r="AD194" s="96">
        <f t="shared" si="264"/>
        <v>1.6378967136150235</v>
      </c>
      <c r="AE194" s="96">
        <f t="shared" si="264"/>
        <v>0.65476056338028177</v>
      </c>
      <c r="AF194" s="96">
        <f t="shared" si="264"/>
        <v>0</v>
      </c>
      <c r="AG194" s="95">
        <f t="shared" si="264"/>
        <v>14.707392801251956</v>
      </c>
      <c r="AH194" s="96">
        <f t="shared" si="264"/>
        <v>9.8260281690140836</v>
      </c>
      <c r="AI194" s="96">
        <f t="shared" si="264"/>
        <v>0.90684194053208145</v>
      </c>
      <c r="AJ194" s="96">
        <f t="shared" si="264"/>
        <v>0</v>
      </c>
      <c r="AK194" s="96">
        <f t="shared" si="264"/>
        <v>0.32791236306729266</v>
      </c>
      <c r="AL194" s="96">
        <f t="shared" si="264"/>
        <v>3.3366635367762125</v>
      </c>
      <c r="AM194" s="96">
        <f t="shared" si="264"/>
        <v>0.3099467918622848</v>
      </c>
      <c r="AN194" s="97">
        <f t="shared" si="264"/>
        <v>0</v>
      </c>
    </row>
    <row r="195" spans="1:40" ht="12" hidden="1" customHeight="1" outlineLevel="1" x14ac:dyDescent="0.15">
      <c r="A195" s="4"/>
      <c r="B195" s="58" t="s">
        <v>207</v>
      </c>
      <c r="C195" s="76"/>
      <c r="D195" s="77">
        <v>1123430</v>
      </c>
      <c r="E195" s="77">
        <v>27093</v>
      </c>
      <c r="F195" s="77">
        <v>332633</v>
      </c>
      <c r="G195" s="77">
        <v>656515</v>
      </c>
      <c r="H195" s="77">
        <v>256618</v>
      </c>
      <c r="I195" s="77">
        <v>72881</v>
      </c>
      <c r="J195" s="78">
        <v>0</v>
      </c>
      <c r="K195" s="76"/>
      <c r="L195" s="79">
        <v>1517156</v>
      </c>
      <c r="M195" s="77">
        <v>146181</v>
      </c>
      <c r="N195" s="77">
        <v>0</v>
      </c>
      <c r="O195" s="77">
        <v>91517</v>
      </c>
      <c r="P195" s="77">
        <v>661995</v>
      </c>
      <c r="Q195" s="77">
        <v>52321</v>
      </c>
      <c r="R195" s="77">
        <v>0</v>
      </c>
      <c r="S195" s="80"/>
      <c r="T195" s="81"/>
      <c r="U195" s="81"/>
      <c r="W195" s="49">
        <v>16192286</v>
      </c>
      <c r="X195" s="50">
        <v>17149900</v>
      </c>
      <c r="Y195" s="82"/>
      <c r="Z195" s="83">
        <f t="shared" ref="Z195:AF195" si="265">AVERAGE(Z194,Z196)</f>
        <v>6.9705824539718808</v>
      </c>
      <c r="AA195" s="83">
        <f t="shared" si="265"/>
        <v>0.16810311012976631</v>
      </c>
      <c r="AB195" s="83">
        <f t="shared" si="265"/>
        <v>2.0633625657430987</v>
      </c>
      <c r="AC195" s="83">
        <f t="shared" si="265"/>
        <v>4.0661057152388915</v>
      </c>
      <c r="AD195" s="83">
        <f t="shared" si="265"/>
        <v>1.5925948360288915</v>
      </c>
      <c r="AE195" s="83">
        <f t="shared" si="265"/>
        <v>0.45396529276279296</v>
      </c>
      <c r="AF195" s="83">
        <f t="shared" si="265"/>
        <v>0</v>
      </c>
      <c r="AG195" s="84"/>
      <c r="AH195" s="83">
        <f t="shared" ref="AH195:AN195" si="266">AVERAGE(AH194,AH196)</f>
        <v>9.4168745829292178</v>
      </c>
      <c r="AI195" s="83">
        <f t="shared" si="266"/>
        <v>0.90698240837066302</v>
      </c>
      <c r="AJ195" s="83">
        <f t="shared" si="266"/>
        <v>0</v>
      </c>
      <c r="AK195" s="83">
        <f t="shared" si="266"/>
        <v>0.56572305784892163</v>
      </c>
      <c r="AL195" s="83">
        <f t="shared" si="266"/>
        <v>4.1006373555031272</v>
      </c>
      <c r="AM195" s="83">
        <f t="shared" si="266"/>
        <v>0.32449656922339021</v>
      </c>
      <c r="AN195" s="85">
        <f t="shared" si="266"/>
        <v>0</v>
      </c>
    </row>
    <row r="196" spans="1:40" ht="12" customHeight="1" collapsed="1" x14ac:dyDescent="0.15">
      <c r="A196" s="4"/>
      <c r="B196" s="44" t="s">
        <v>208</v>
      </c>
      <c r="C196" s="86">
        <v>2588832</v>
      </c>
      <c r="D196" s="72">
        <v>1129521</v>
      </c>
      <c r="E196" s="72">
        <v>27271</v>
      </c>
      <c r="F196" s="72">
        <v>344172</v>
      </c>
      <c r="G196" s="72">
        <v>795123</v>
      </c>
      <c r="H196" s="72">
        <v>251581</v>
      </c>
      <c r="I196" s="72">
        <v>41164</v>
      </c>
      <c r="J196" s="87">
        <v>0</v>
      </c>
      <c r="K196" s="86">
        <v>2588832</v>
      </c>
      <c r="L196" s="88">
        <v>1464604</v>
      </c>
      <c r="M196" s="72">
        <v>147493</v>
      </c>
      <c r="N196" s="72">
        <v>0</v>
      </c>
      <c r="O196" s="72">
        <v>130650</v>
      </c>
      <c r="P196" s="72">
        <v>790958</v>
      </c>
      <c r="Q196" s="72">
        <v>55127</v>
      </c>
      <c r="R196" s="72">
        <v>0</v>
      </c>
      <c r="S196" s="20"/>
      <c r="T196" s="72">
        <f>SUM(D196:J196)-C196</f>
        <v>0</v>
      </c>
      <c r="U196" s="72">
        <f>K196-SUM(L196:R196)</f>
        <v>0</v>
      </c>
      <c r="W196" s="54">
        <v>16259429</v>
      </c>
      <c r="X196" s="55">
        <v>17149900</v>
      </c>
      <c r="Y196" s="73">
        <f t="shared" ref="Y196:AN196" si="267">100*(C196/$W196)</f>
        <v>15.922035146498686</v>
      </c>
      <c r="Z196" s="74">
        <f t="shared" si="267"/>
        <v>6.9468675683506484</v>
      </c>
      <c r="AA196" s="74">
        <f t="shared" si="267"/>
        <v>0.16772421712964214</v>
      </c>
      <c r="AB196" s="74">
        <f t="shared" si="267"/>
        <v>2.1167533005002821</v>
      </c>
      <c r="AC196" s="74">
        <f t="shared" si="267"/>
        <v>4.8902270799300522</v>
      </c>
      <c r="AD196" s="74">
        <f t="shared" si="267"/>
        <v>1.5472929584427597</v>
      </c>
      <c r="AE196" s="74">
        <f t="shared" si="267"/>
        <v>0.25317002214530415</v>
      </c>
      <c r="AF196" s="74">
        <f t="shared" si="267"/>
        <v>0</v>
      </c>
      <c r="AG196" s="73">
        <f t="shared" si="267"/>
        <v>15.922035146498686</v>
      </c>
      <c r="AH196" s="74">
        <f t="shared" si="267"/>
        <v>9.0077209968443537</v>
      </c>
      <c r="AI196" s="74">
        <f t="shared" si="267"/>
        <v>0.90712287620924448</v>
      </c>
      <c r="AJ196" s="74">
        <f t="shared" si="267"/>
        <v>0</v>
      </c>
      <c r="AK196" s="74">
        <f t="shared" si="267"/>
        <v>0.8035337526305506</v>
      </c>
      <c r="AL196" s="74">
        <f t="shared" si="267"/>
        <v>4.864611174230042</v>
      </c>
      <c r="AM196" s="74">
        <f t="shared" si="267"/>
        <v>0.33904634658449567</v>
      </c>
      <c r="AN196" s="75">
        <f t="shared" si="267"/>
        <v>0</v>
      </c>
    </row>
    <row r="197" spans="1:40" ht="12" hidden="1" customHeight="1" outlineLevel="1" x14ac:dyDescent="0.15">
      <c r="A197" s="4"/>
      <c r="B197" s="44" t="s">
        <v>209</v>
      </c>
      <c r="C197" s="86"/>
      <c r="D197" s="81">
        <v>1121007</v>
      </c>
      <c r="E197" s="81">
        <v>27424</v>
      </c>
      <c r="F197" s="81">
        <v>335697</v>
      </c>
      <c r="G197" s="81">
        <v>805210</v>
      </c>
      <c r="H197" s="81">
        <v>237995</v>
      </c>
      <c r="I197" s="81">
        <v>44278</v>
      </c>
      <c r="J197" s="89">
        <v>0</v>
      </c>
      <c r="K197" s="86"/>
      <c r="L197" s="90">
        <v>1573497</v>
      </c>
      <c r="M197" s="81">
        <v>149012</v>
      </c>
      <c r="N197" s="81">
        <v>0</v>
      </c>
      <c r="O197" s="81">
        <v>109870</v>
      </c>
      <c r="P197" s="81">
        <v>683347</v>
      </c>
      <c r="Q197" s="81">
        <v>55884</v>
      </c>
      <c r="R197" s="81">
        <v>0</v>
      </c>
      <c r="S197" s="80"/>
      <c r="T197" s="81"/>
      <c r="U197" s="81"/>
      <c r="W197" s="54">
        <v>16326571</v>
      </c>
      <c r="X197" s="55">
        <v>17149900</v>
      </c>
      <c r="Y197" s="91"/>
      <c r="Z197" s="92">
        <f t="shared" ref="Z197:AF197" si="268">AVERAGE(Z196,Z198)</f>
        <v>6.8664782157178044</v>
      </c>
      <c r="AA197" s="92">
        <f t="shared" si="268"/>
        <v>0.16796751628390169</v>
      </c>
      <c r="AB197" s="92">
        <f t="shared" si="268"/>
        <v>2.0563872291830174</v>
      </c>
      <c r="AC197" s="92">
        <f t="shared" si="268"/>
        <v>4.9317282265455047</v>
      </c>
      <c r="AD197" s="92">
        <f t="shared" si="268"/>
        <v>1.4580795491163407</v>
      </c>
      <c r="AE197" s="92">
        <f t="shared" si="268"/>
        <v>0.27112516835488842</v>
      </c>
      <c r="AF197" s="92">
        <f t="shared" si="268"/>
        <v>0</v>
      </c>
      <c r="AG197" s="93"/>
      <c r="AH197" s="92">
        <f t="shared" ref="AH197:AN197" si="269">AVERAGE(AH196,AH198)</f>
        <v>9.6350650564619222</v>
      </c>
      <c r="AI197" s="92">
        <f t="shared" si="269"/>
        <v>0.91267033801589315</v>
      </c>
      <c r="AJ197" s="92">
        <f t="shared" si="269"/>
        <v>0</v>
      </c>
      <c r="AK197" s="92">
        <f t="shared" si="269"/>
        <v>0.67348382831285192</v>
      </c>
      <c r="AL197" s="92">
        <f t="shared" si="269"/>
        <v>4.1882713188582974</v>
      </c>
      <c r="AM197" s="92">
        <f t="shared" si="269"/>
        <v>0.34227536355249027</v>
      </c>
      <c r="AN197" s="94">
        <f t="shared" si="269"/>
        <v>0</v>
      </c>
    </row>
    <row r="198" spans="1:40" ht="12" customHeight="1" collapsed="1" x14ac:dyDescent="0.15">
      <c r="A198" s="4"/>
      <c r="B198" s="56" t="s">
        <v>210</v>
      </c>
      <c r="C198" s="68">
        <v>2554386</v>
      </c>
      <c r="D198" s="69">
        <v>1112492</v>
      </c>
      <c r="E198" s="69">
        <v>27576</v>
      </c>
      <c r="F198" s="69">
        <v>327222</v>
      </c>
      <c r="G198" s="69">
        <v>815297</v>
      </c>
      <c r="H198" s="69">
        <v>224408</v>
      </c>
      <c r="I198" s="69">
        <v>47391</v>
      </c>
      <c r="J198" s="70">
        <v>0</v>
      </c>
      <c r="K198" s="68">
        <v>2554386</v>
      </c>
      <c r="L198" s="71">
        <v>1682390</v>
      </c>
      <c r="M198" s="69">
        <v>150530</v>
      </c>
      <c r="N198" s="69">
        <v>0</v>
      </c>
      <c r="O198" s="69">
        <v>89089</v>
      </c>
      <c r="P198" s="69">
        <v>575736</v>
      </c>
      <c r="Q198" s="69">
        <v>56641</v>
      </c>
      <c r="R198" s="69">
        <v>0</v>
      </c>
      <c r="S198" s="20"/>
      <c r="T198" s="72">
        <f>SUM(D198:J198)-C198</f>
        <v>0</v>
      </c>
      <c r="U198" s="72">
        <f>K198-SUM(L198:R198)</f>
        <v>0</v>
      </c>
      <c r="W198" s="57">
        <v>16393714</v>
      </c>
      <c r="X198" s="1">
        <v>17149900</v>
      </c>
      <c r="Y198" s="95">
        <f t="shared" ref="Y198:AN198" si="270">100*(C198/$W198)</f>
        <v>15.581496663904225</v>
      </c>
      <c r="Z198" s="96">
        <f t="shared" si="270"/>
        <v>6.7860888630849603</v>
      </c>
      <c r="AA198" s="96">
        <f t="shared" si="270"/>
        <v>0.16821081543816124</v>
      </c>
      <c r="AB198" s="96">
        <f t="shared" si="270"/>
        <v>1.9960211578657527</v>
      </c>
      <c r="AC198" s="96">
        <f t="shared" si="270"/>
        <v>4.9732293731609571</v>
      </c>
      <c r="AD198" s="96">
        <f t="shared" si="270"/>
        <v>1.3688661397899218</v>
      </c>
      <c r="AE198" s="96">
        <f t="shared" si="270"/>
        <v>0.2890803145644727</v>
      </c>
      <c r="AF198" s="96">
        <f t="shared" si="270"/>
        <v>0</v>
      </c>
      <c r="AG198" s="95">
        <f t="shared" si="270"/>
        <v>15.581496663904225</v>
      </c>
      <c r="AH198" s="96">
        <f t="shared" si="270"/>
        <v>10.262409116079493</v>
      </c>
      <c r="AI198" s="96">
        <f t="shared" si="270"/>
        <v>0.9182177998225417</v>
      </c>
      <c r="AJ198" s="96">
        <f t="shared" si="270"/>
        <v>0</v>
      </c>
      <c r="AK198" s="96">
        <f t="shared" si="270"/>
        <v>0.54343390399515323</v>
      </c>
      <c r="AL198" s="96">
        <f t="shared" si="270"/>
        <v>3.5119314634865533</v>
      </c>
      <c r="AM198" s="96">
        <f t="shared" si="270"/>
        <v>0.34550438052048488</v>
      </c>
      <c r="AN198" s="97">
        <f t="shared" si="270"/>
        <v>0</v>
      </c>
    </row>
    <row r="199" spans="1:40" ht="12" hidden="1" customHeight="1" outlineLevel="1" x14ac:dyDescent="0.15">
      <c r="A199" s="4"/>
      <c r="B199" s="58" t="s">
        <v>211</v>
      </c>
      <c r="C199" s="76"/>
      <c r="D199" s="77">
        <v>1124524</v>
      </c>
      <c r="E199" s="77">
        <v>27626</v>
      </c>
      <c r="F199" s="77">
        <v>303768</v>
      </c>
      <c r="G199" s="77">
        <v>792478</v>
      </c>
      <c r="H199" s="77">
        <v>245819</v>
      </c>
      <c r="I199" s="77">
        <v>50964</v>
      </c>
      <c r="J199" s="78">
        <v>0</v>
      </c>
      <c r="K199" s="76"/>
      <c r="L199" s="79">
        <v>1572523</v>
      </c>
      <c r="M199" s="77">
        <v>152045</v>
      </c>
      <c r="N199" s="77">
        <v>0</v>
      </c>
      <c r="O199" s="77">
        <v>141970</v>
      </c>
      <c r="P199" s="77">
        <v>623168</v>
      </c>
      <c r="Q199" s="77">
        <v>55471</v>
      </c>
      <c r="R199" s="77">
        <v>0</v>
      </c>
      <c r="S199" s="80"/>
      <c r="T199" s="81"/>
      <c r="U199" s="81"/>
      <c r="W199" s="49">
        <v>16506000</v>
      </c>
      <c r="X199" s="50">
        <v>17805893</v>
      </c>
      <c r="Y199" s="82"/>
      <c r="Z199" s="83">
        <f t="shared" ref="Z199:AF199" si="271">AVERAGE(Z198,Z200)</f>
        <v>6.8358985451981207</v>
      </c>
      <c r="AA199" s="83">
        <f t="shared" si="271"/>
        <v>0.16793855930032381</v>
      </c>
      <c r="AB199" s="83">
        <f t="shared" si="271"/>
        <v>1.8471351396986586</v>
      </c>
      <c r="AC199" s="83">
        <f t="shared" si="271"/>
        <v>4.8180638565792666</v>
      </c>
      <c r="AD199" s="83">
        <f t="shared" si="271"/>
        <v>1.4939265874037455</v>
      </c>
      <c r="AE199" s="83">
        <f t="shared" si="271"/>
        <v>0.30974069042170083</v>
      </c>
      <c r="AF199" s="83">
        <f t="shared" si="271"/>
        <v>0</v>
      </c>
      <c r="AG199" s="84"/>
      <c r="AH199" s="83">
        <f t="shared" ref="AH199:AN199" si="272">AVERAGE(AH198,AH200)</f>
        <v>9.5618812816554009</v>
      </c>
      <c r="AI199" s="83">
        <f t="shared" si="272"/>
        <v>0.92427308263270547</v>
      </c>
      <c r="AJ199" s="83">
        <f t="shared" si="272"/>
        <v>0</v>
      </c>
      <c r="AK199" s="83">
        <f t="shared" si="272"/>
        <v>0.86195989395807582</v>
      </c>
      <c r="AL199" s="83">
        <f t="shared" si="272"/>
        <v>3.7873482593090104</v>
      </c>
      <c r="AM199" s="83">
        <f t="shared" si="272"/>
        <v>0.33724086104662315</v>
      </c>
      <c r="AN199" s="85">
        <f t="shared" si="272"/>
        <v>0</v>
      </c>
    </row>
    <row r="200" spans="1:40" ht="12" customHeight="1" collapsed="1" x14ac:dyDescent="0.15">
      <c r="A200" s="4"/>
      <c r="B200" s="44" t="s">
        <v>212</v>
      </c>
      <c r="C200" s="86">
        <v>2535967</v>
      </c>
      <c r="D200" s="72">
        <v>1136555</v>
      </c>
      <c r="E200" s="72">
        <v>27675</v>
      </c>
      <c r="F200" s="72">
        <v>280313</v>
      </c>
      <c r="G200" s="72">
        <v>769658</v>
      </c>
      <c r="H200" s="72">
        <v>267230</v>
      </c>
      <c r="I200" s="72">
        <v>54536</v>
      </c>
      <c r="J200" s="87">
        <v>0</v>
      </c>
      <c r="K200" s="86">
        <v>2535967</v>
      </c>
      <c r="L200" s="88">
        <v>1462655</v>
      </c>
      <c r="M200" s="72">
        <v>153560</v>
      </c>
      <c r="N200" s="72">
        <v>0</v>
      </c>
      <c r="O200" s="72">
        <v>194851</v>
      </c>
      <c r="P200" s="72">
        <v>670600</v>
      </c>
      <c r="Q200" s="72">
        <v>54301</v>
      </c>
      <c r="R200" s="72">
        <v>0</v>
      </c>
      <c r="S200" s="20"/>
      <c r="T200" s="72">
        <f>SUM(D200:J200)-C200</f>
        <v>0</v>
      </c>
      <c r="U200" s="72">
        <f>K200-SUM(L200:R200)</f>
        <v>0</v>
      </c>
      <c r="W200" s="54">
        <v>16506000</v>
      </c>
      <c r="X200" s="55">
        <v>17970164</v>
      </c>
      <c r="Y200" s="73">
        <f t="shared" ref="Y200:AN200" si="273">100*(C200/$W200)</f>
        <v>15.363910093299408</v>
      </c>
      <c r="Z200" s="74">
        <f t="shared" si="273"/>
        <v>6.8857082273112811</v>
      </c>
      <c r="AA200" s="74">
        <f t="shared" si="273"/>
        <v>0.16766630316248637</v>
      </c>
      <c r="AB200" s="74">
        <f t="shared" si="273"/>
        <v>1.6982491215315643</v>
      </c>
      <c r="AC200" s="74">
        <f t="shared" si="273"/>
        <v>4.662898339997577</v>
      </c>
      <c r="AD200" s="74">
        <f t="shared" si="273"/>
        <v>1.6189870350175692</v>
      </c>
      <c r="AE200" s="74">
        <f t="shared" si="273"/>
        <v>0.3304010662789289</v>
      </c>
      <c r="AF200" s="74">
        <f t="shared" si="273"/>
        <v>0</v>
      </c>
      <c r="AG200" s="73">
        <f t="shared" si="273"/>
        <v>15.363910093299408</v>
      </c>
      <c r="AH200" s="74">
        <f t="shared" si="273"/>
        <v>8.8613534472313091</v>
      </c>
      <c r="AI200" s="74">
        <f t="shared" si="273"/>
        <v>0.93032836544286923</v>
      </c>
      <c r="AJ200" s="74">
        <f t="shared" si="273"/>
        <v>0</v>
      </c>
      <c r="AK200" s="74">
        <f t="shared" si="273"/>
        <v>1.1804858839209984</v>
      </c>
      <c r="AL200" s="74">
        <f t="shared" si="273"/>
        <v>4.062765055131468</v>
      </c>
      <c r="AM200" s="74">
        <f t="shared" si="273"/>
        <v>0.32897734157276143</v>
      </c>
      <c r="AN200" s="75">
        <f t="shared" si="273"/>
        <v>0</v>
      </c>
    </row>
    <row r="201" spans="1:40" ht="12" hidden="1" customHeight="1" outlineLevel="1" x14ac:dyDescent="0.15">
      <c r="A201" s="4"/>
      <c r="B201" s="44" t="s">
        <v>213</v>
      </c>
      <c r="C201" s="86"/>
      <c r="D201" s="81">
        <v>1124731</v>
      </c>
      <c r="E201" s="81">
        <v>27664</v>
      </c>
      <c r="F201" s="81">
        <v>282967</v>
      </c>
      <c r="G201" s="81">
        <v>765397</v>
      </c>
      <c r="H201" s="81">
        <v>233851</v>
      </c>
      <c r="I201" s="81">
        <v>55208</v>
      </c>
      <c r="J201" s="89">
        <v>0</v>
      </c>
      <c r="K201" s="86"/>
      <c r="L201" s="90">
        <v>1600876</v>
      </c>
      <c r="M201" s="81">
        <v>155083</v>
      </c>
      <c r="N201" s="81">
        <v>0</v>
      </c>
      <c r="O201" s="81">
        <v>136821</v>
      </c>
      <c r="P201" s="81">
        <v>537370</v>
      </c>
      <c r="Q201" s="81">
        <v>59668</v>
      </c>
      <c r="R201" s="81">
        <v>0</v>
      </c>
      <c r="S201" s="80"/>
      <c r="T201" s="81"/>
      <c r="U201" s="81"/>
      <c r="W201" s="54">
        <v>16506000</v>
      </c>
      <c r="X201" s="55">
        <v>18134436</v>
      </c>
      <c r="Y201" s="91"/>
      <c r="Z201" s="92">
        <f t="shared" ref="Z201:AF201" si="274">AVERAGE(Z200,Z202)</f>
        <v>6.8140706409790379</v>
      </c>
      <c r="AA201" s="92">
        <f t="shared" si="274"/>
        <v>0.16759966072943172</v>
      </c>
      <c r="AB201" s="92">
        <f t="shared" si="274"/>
        <v>1.7143250939052468</v>
      </c>
      <c r="AC201" s="92">
        <f t="shared" si="274"/>
        <v>4.6370804555919065</v>
      </c>
      <c r="AD201" s="92">
        <f t="shared" si="274"/>
        <v>1.416763601114746</v>
      </c>
      <c r="AE201" s="92">
        <f t="shared" si="274"/>
        <v>0.33446928389676484</v>
      </c>
      <c r="AF201" s="92">
        <f t="shared" si="274"/>
        <v>0</v>
      </c>
      <c r="AG201" s="93"/>
      <c r="AH201" s="92">
        <f t="shared" ref="AH201:AN201" si="275">AVERAGE(AH200,AH202)</f>
        <v>9.6987489397794739</v>
      </c>
      <c r="AI201" s="92">
        <f t="shared" si="275"/>
        <v>0.93955228401793289</v>
      </c>
      <c r="AJ201" s="92">
        <f t="shared" si="275"/>
        <v>0</v>
      </c>
      <c r="AK201" s="92">
        <f t="shared" si="275"/>
        <v>0.82891372834120924</v>
      </c>
      <c r="AL201" s="92">
        <f t="shared" si="275"/>
        <v>3.2556040227795955</v>
      </c>
      <c r="AM201" s="92">
        <f t="shared" si="275"/>
        <v>0.36148976129892163</v>
      </c>
      <c r="AN201" s="94">
        <f t="shared" si="275"/>
        <v>0</v>
      </c>
    </row>
    <row r="202" spans="1:40" ht="12" customHeight="1" collapsed="1" x14ac:dyDescent="0.15">
      <c r="A202" s="4"/>
      <c r="B202" s="56" t="s">
        <v>214</v>
      </c>
      <c r="C202" s="68">
        <v>2443665</v>
      </c>
      <c r="D202" s="69">
        <v>1112906</v>
      </c>
      <c r="E202" s="69">
        <v>27653</v>
      </c>
      <c r="F202" s="69">
        <v>285620</v>
      </c>
      <c r="G202" s="69">
        <v>761135</v>
      </c>
      <c r="H202" s="69">
        <v>200472</v>
      </c>
      <c r="I202" s="69">
        <v>55879</v>
      </c>
      <c r="J202" s="70">
        <v>0</v>
      </c>
      <c r="K202" s="68">
        <v>2443665</v>
      </c>
      <c r="L202" s="71">
        <v>1739096</v>
      </c>
      <c r="M202" s="69">
        <v>156605</v>
      </c>
      <c r="N202" s="69">
        <v>0</v>
      </c>
      <c r="O202" s="69">
        <v>78790</v>
      </c>
      <c r="P202" s="69">
        <v>404140</v>
      </c>
      <c r="Q202" s="69">
        <v>65034</v>
      </c>
      <c r="R202" s="69">
        <v>0</v>
      </c>
      <c r="S202" s="20"/>
      <c r="T202" s="72">
        <f>SUM(D202:J202)-C202</f>
        <v>0</v>
      </c>
      <c r="U202" s="72">
        <f>K202-SUM(L202:R202)</f>
        <v>0</v>
      </c>
      <c r="W202" s="57">
        <v>16506000</v>
      </c>
      <c r="X202" s="1">
        <v>18298707</v>
      </c>
      <c r="Y202" s="95">
        <f t="shared" ref="Y202:AN202" si="276">100*(C202/$W202)</f>
        <v>14.804707379134859</v>
      </c>
      <c r="Z202" s="96">
        <f t="shared" si="276"/>
        <v>6.7424330546467948</v>
      </c>
      <c r="AA202" s="96">
        <f t="shared" si="276"/>
        <v>0.16753301829637707</v>
      </c>
      <c r="AB202" s="96">
        <f t="shared" si="276"/>
        <v>1.7304010662789291</v>
      </c>
      <c r="AC202" s="96">
        <f t="shared" si="276"/>
        <v>4.6112625711862352</v>
      </c>
      <c r="AD202" s="96">
        <f t="shared" si="276"/>
        <v>1.2145401672119229</v>
      </c>
      <c r="AE202" s="96">
        <f t="shared" si="276"/>
        <v>0.33853750151460077</v>
      </c>
      <c r="AF202" s="96">
        <f t="shared" si="276"/>
        <v>0</v>
      </c>
      <c r="AG202" s="95">
        <f t="shared" si="276"/>
        <v>14.804707379134859</v>
      </c>
      <c r="AH202" s="96">
        <f t="shared" si="276"/>
        <v>10.536144432327639</v>
      </c>
      <c r="AI202" s="96">
        <f t="shared" si="276"/>
        <v>0.94877620259299655</v>
      </c>
      <c r="AJ202" s="96">
        <f t="shared" si="276"/>
        <v>0</v>
      </c>
      <c r="AK202" s="96">
        <f t="shared" si="276"/>
        <v>0.47734157276142009</v>
      </c>
      <c r="AL202" s="96">
        <f t="shared" si="276"/>
        <v>2.448442990427723</v>
      </c>
      <c r="AM202" s="96">
        <f t="shared" si="276"/>
        <v>0.39400218102508178</v>
      </c>
      <c r="AN202" s="97">
        <f t="shared" si="276"/>
        <v>0</v>
      </c>
    </row>
    <row r="203" spans="1:40" ht="12" hidden="1" customHeight="1" outlineLevel="1" x14ac:dyDescent="0.15">
      <c r="A203" s="4"/>
      <c r="B203" s="58" t="s">
        <v>215</v>
      </c>
      <c r="C203" s="76"/>
      <c r="D203" s="77">
        <v>1121290</v>
      </c>
      <c r="E203" s="77">
        <v>27622</v>
      </c>
      <c r="F203" s="77">
        <v>255613</v>
      </c>
      <c r="G203" s="77">
        <v>714764</v>
      </c>
      <c r="H203" s="77">
        <v>211082</v>
      </c>
      <c r="I203" s="77">
        <v>55065</v>
      </c>
      <c r="J203" s="78">
        <v>0</v>
      </c>
      <c r="K203" s="76"/>
      <c r="L203" s="79">
        <v>1600608</v>
      </c>
      <c r="M203" s="77">
        <v>158023</v>
      </c>
      <c r="N203" s="77">
        <v>0</v>
      </c>
      <c r="O203" s="77">
        <v>130441</v>
      </c>
      <c r="P203" s="77">
        <v>432694</v>
      </c>
      <c r="Q203" s="77">
        <v>63670</v>
      </c>
      <c r="R203" s="77">
        <v>0</v>
      </c>
      <c r="S203" s="80"/>
      <c r="T203" s="81"/>
      <c r="U203" s="81"/>
      <c r="W203" s="49">
        <v>16367400</v>
      </c>
      <c r="X203" s="50">
        <v>18421100</v>
      </c>
      <c r="Y203" s="82"/>
      <c r="Z203" s="83">
        <f t="shared" ref="Z203:AF203" si="277">AVERAGE(Z202,Z204)</f>
        <v>6.8336844664985392</v>
      </c>
      <c r="AA203" s="83">
        <f t="shared" si="277"/>
        <v>0.16833027749360691</v>
      </c>
      <c r="AB203" s="83">
        <f t="shared" si="277"/>
        <v>1.5566832789737566</v>
      </c>
      <c r="AC203" s="83">
        <f t="shared" si="277"/>
        <v>4.3542659653937417</v>
      </c>
      <c r="AD203" s="83">
        <f t="shared" si="277"/>
        <v>1.2867563600925198</v>
      </c>
      <c r="AE203" s="83">
        <f t="shared" si="277"/>
        <v>0.33554582334660621</v>
      </c>
      <c r="AF203" s="83">
        <f t="shared" si="277"/>
        <v>0</v>
      </c>
      <c r="AG203" s="84"/>
      <c r="AH203" s="83">
        <f t="shared" ref="AH203:AN203" si="278">AVERAGE(AH202,AH204)</f>
        <v>9.7494891211813908</v>
      </c>
      <c r="AI203" s="83">
        <f t="shared" si="278"/>
        <v>0.96307718389025876</v>
      </c>
      <c r="AJ203" s="83">
        <f t="shared" si="278"/>
        <v>0</v>
      </c>
      <c r="AK203" s="83">
        <f t="shared" si="278"/>
        <v>0.79678246241498252</v>
      </c>
      <c r="AL203" s="83">
        <f t="shared" si="278"/>
        <v>2.6379505440728392</v>
      </c>
      <c r="AM203" s="83">
        <f t="shared" si="278"/>
        <v>0.38796686023930027</v>
      </c>
      <c r="AN203" s="85">
        <f t="shared" si="278"/>
        <v>0</v>
      </c>
    </row>
    <row r="204" spans="1:40" ht="12" customHeight="1" collapsed="1" x14ac:dyDescent="0.15">
      <c r="A204" s="4"/>
      <c r="B204" s="44" t="s">
        <v>216</v>
      </c>
      <c r="C204" s="86">
        <v>2327203</v>
      </c>
      <c r="D204" s="72">
        <v>1129674</v>
      </c>
      <c r="E204" s="72">
        <v>27590</v>
      </c>
      <c r="F204" s="72">
        <v>225605</v>
      </c>
      <c r="G204" s="72">
        <v>668393</v>
      </c>
      <c r="H204" s="72">
        <v>221691</v>
      </c>
      <c r="I204" s="72">
        <v>54250</v>
      </c>
      <c r="J204" s="87">
        <v>0</v>
      </c>
      <c r="K204" s="86">
        <v>2327203</v>
      </c>
      <c r="L204" s="88">
        <v>1462119</v>
      </c>
      <c r="M204" s="72">
        <v>159441</v>
      </c>
      <c r="N204" s="72">
        <v>0</v>
      </c>
      <c r="O204" s="72">
        <v>182091</v>
      </c>
      <c r="P204" s="72">
        <v>461247</v>
      </c>
      <c r="Q204" s="72">
        <v>62305</v>
      </c>
      <c r="R204" s="72">
        <v>0</v>
      </c>
      <c r="S204" s="20"/>
      <c r="T204" s="72">
        <f>SUM(D204:J204)-C204</f>
        <v>0</v>
      </c>
      <c r="U204" s="72">
        <f>K204-SUM(L204:R204)</f>
        <v>0</v>
      </c>
      <c r="W204" s="54">
        <v>16313133</v>
      </c>
      <c r="X204" s="55">
        <v>18421100</v>
      </c>
      <c r="Y204" s="73">
        <f t="shared" ref="Y204:AN204" si="279">100*(C204/$W204)</f>
        <v>14.265824964462681</v>
      </c>
      <c r="Z204" s="74">
        <f t="shared" si="279"/>
        <v>6.9249358783502846</v>
      </c>
      <c r="AA204" s="74">
        <f t="shared" si="279"/>
        <v>0.16912753669083677</v>
      </c>
      <c r="AB204" s="74">
        <f t="shared" si="279"/>
        <v>1.3829654916685838</v>
      </c>
      <c r="AC204" s="74">
        <f t="shared" si="279"/>
        <v>4.0972693596012491</v>
      </c>
      <c r="AD204" s="74">
        <f t="shared" si="279"/>
        <v>1.3589725529731167</v>
      </c>
      <c r="AE204" s="74">
        <f t="shared" si="279"/>
        <v>0.33255414517861165</v>
      </c>
      <c r="AF204" s="74">
        <f t="shared" si="279"/>
        <v>0</v>
      </c>
      <c r="AG204" s="73">
        <f t="shared" si="279"/>
        <v>14.265824964462681</v>
      </c>
      <c r="AH204" s="74">
        <f t="shared" si="279"/>
        <v>8.962833810035141</v>
      </c>
      <c r="AI204" s="74">
        <f t="shared" si="279"/>
        <v>0.97737816518752108</v>
      </c>
      <c r="AJ204" s="74">
        <f t="shared" si="279"/>
        <v>0</v>
      </c>
      <c r="AK204" s="74">
        <f t="shared" si="279"/>
        <v>1.1162233520685449</v>
      </c>
      <c r="AL204" s="74">
        <f t="shared" si="279"/>
        <v>2.8274580977179555</v>
      </c>
      <c r="AM204" s="74">
        <f t="shared" si="279"/>
        <v>0.38193153945351882</v>
      </c>
      <c r="AN204" s="75">
        <f t="shared" si="279"/>
        <v>0</v>
      </c>
    </row>
    <row r="205" spans="1:40" ht="12" hidden="1" customHeight="1" outlineLevel="1" x14ac:dyDescent="0.15">
      <c r="A205" s="4"/>
      <c r="B205" s="44" t="s">
        <v>217</v>
      </c>
      <c r="C205" s="86"/>
      <c r="D205" s="81">
        <v>1119375</v>
      </c>
      <c r="E205" s="81">
        <v>27410</v>
      </c>
      <c r="F205" s="81">
        <v>297059</v>
      </c>
      <c r="G205" s="81">
        <v>659024</v>
      </c>
      <c r="H205" s="81">
        <v>217863</v>
      </c>
      <c r="I205" s="81">
        <v>58307</v>
      </c>
      <c r="J205" s="89">
        <v>0</v>
      </c>
      <c r="K205" s="86"/>
      <c r="L205" s="90">
        <v>1551986</v>
      </c>
      <c r="M205" s="81">
        <v>160845</v>
      </c>
      <c r="N205" s="81">
        <v>0</v>
      </c>
      <c r="O205" s="81">
        <v>161326</v>
      </c>
      <c r="P205" s="81">
        <v>432764</v>
      </c>
      <c r="Q205" s="81">
        <v>72117</v>
      </c>
      <c r="R205" s="81">
        <v>0</v>
      </c>
      <c r="S205" s="80"/>
      <c r="T205" s="81"/>
      <c r="U205" s="81"/>
      <c r="W205" s="54">
        <v>16258867</v>
      </c>
      <c r="X205" s="55">
        <v>18421100</v>
      </c>
      <c r="Y205" s="91"/>
      <c r="Z205" s="92">
        <f t="shared" ref="Z205:AF205" si="280">AVERAGE(Z204,Z206)</f>
        <v>6.8845672196263719</v>
      </c>
      <c r="AA205" s="92">
        <f t="shared" si="280"/>
        <v>0.16858003533133598</v>
      </c>
      <c r="AB205" s="92">
        <f t="shared" si="280"/>
        <v>1.8285456785817833</v>
      </c>
      <c r="AC205" s="92">
        <f t="shared" si="280"/>
        <v>4.0531735144525136</v>
      </c>
      <c r="AD205" s="92">
        <f t="shared" si="280"/>
        <v>1.3399006032826533</v>
      </c>
      <c r="AE205" s="92">
        <f t="shared" si="280"/>
        <v>0.35870391435028726</v>
      </c>
      <c r="AF205" s="92">
        <f t="shared" si="280"/>
        <v>0</v>
      </c>
      <c r="AG205" s="93"/>
      <c r="AH205" s="92">
        <f t="shared" ref="AH205:AN205" si="281">AVERAGE(AH204,AH206)</f>
        <v>9.5474228539456529</v>
      </c>
      <c r="AI205" s="92">
        <f t="shared" si="281"/>
        <v>0.98931544794680848</v>
      </c>
      <c r="AJ205" s="92">
        <f t="shared" si="281"/>
        <v>0</v>
      </c>
      <c r="AK205" s="92">
        <f t="shared" si="281"/>
        <v>0.99181877155036058</v>
      </c>
      <c r="AL205" s="92">
        <f t="shared" si="281"/>
        <v>2.6611557054873423</v>
      </c>
      <c r="AM205" s="92">
        <f t="shared" si="281"/>
        <v>0.44375818669478084</v>
      </c>
      <c r="AN205" s="94">
        <f t="shared" si="281"/>
        <v>0</v>
      </c>
    </row>
    <row r="206" spans="1:40" ht="12" customHeight="1" collapsed="1" x14ac:dyDescent="0.15">
      <c r="A206" s="4"/>
      <c r="B206" s="56" t="s">
        <v>218</v>
      </c>
      <c r="C206" s="68">
        <v>2430871</v>
      </c>
      <c r="D206" s="69">
        <v>1109075</v>
      </c>
      <c r="E206" s="69">
        <v>27229</v>
      </c>
      <c r="F206" s="69">
        <v>368513</v>
      </c>
      <c r="G206" s="69">
        <v>649655</v>
      </c>
      <c r="H206" s="69">
        <v>214035</v>
      </c>
      <c r="I206" s="69">
        <v>62364</v>
      </c>
      <c r="J206" s="70">
        <v>0</v>
      </c>
      <c r="K206" s="68">
        <v>2430871</v>
      </c>
      <c r="L206" s="71">
        <v>1641852</v>
      </c>
      <c r="M206" s="69">
        <v>162249</v>
      </c>
      <c r="N206" s="69">
        <v>0</v>
      </c>
      <c r="O206" s="69">
        <v>140561</v>
      </c>
      <c r="P206" s="69">
        <v>404281</v>
      </c>
      <c r="Q206" s="69">
        <v>81928</v>
      </c>
      <c r="R206" s="69">
        <v>0</v>
      </c>
      <c r="S206" s="20"/>
      <c r="T206" s="72">
        <f>SUM(D206:J206)-C206</f>
        <v>0</v>
      </c>
      <c r="U206" s="72">
        <f>K206-SUM(L206:R206)</f>
        <v>0</v>
      </c>
      <c r="W206" s="57">
        <v>16204600</v>
      </c>
      <c r="X206" s="1">
        <v>18421100</v>
      </c>
      <c r="Y206" s="95">
        <f t="shared" ref="Y206:AN206" si="282">100*(C206/$W206)</f>
        <v>15.001116966787208</v>
      </c>
      <c r="Z206" s="96">
        <f t="shared" si="282"/>
        <v>6.8441985609024591</v>
      </c>
      <c r="AA206" s="96">
        <f t="shared" si="282"/>
        <v>0.16803253397183515</v>
      </c>
      <c r="AB206" s="96">
        <f t="shared" si="282"/>
        <v>2.274125865494983</v>
      </c>
      <c r="AC206" s="96">
        <f t="shared" si="282"/>
        <v>4.0090776693037782</v>
      </c>
      <c r="AD206" s="96">
        <f t="shared" si="282"/>
        <v>1.3208286535921898</v>
      </c>
      <c r="AE206" s="96">
        <f t="shared" si="282"/>
        <v>0.38485368352196292</v>
      </c>
      <c r="AF206" s="96">
        <f t="shared" si="282"/>
        <v>0</v>
      </c>
      <c r="AG206" s="95">
        <f t="shared" si="282"/>
        <v>15.001116966787208</v>
      </c>
      <c r="AH206" s="96">
        <f t="shared" si="282"/>
        <v>10.132011897856165</v>
      </c>
      <c r="AI206" s="96">
        <f t="shared" si="282"/>
        <v>1.0012527307060959</v>
      </c>
      <c r="AJ206" s="96">
        <f t="shared" si="282"/>
        <v>0</v>
      </c>
      <c r="AK206" s="96">
        <f t="shared" si="282"/>
        <v>0.8674141910321761</v>
      </c>
      <c r="AL206" s="96">
        <f t="shared" si="282"/>
        <v>2.4948533132567294</v>
      </c>
      <c r="AM206" s="96">
        <f t="shared" si="282"/>
        <v>0.50558483393604281</v>
      </c>
      <c r="AN206" s="97">
        <f t="shared" si="282"/>
        <v>0</v>
      </c>
    </row>
    <row r="207" spans="1:40" ht="12" hidden="1" customHeight="1" outlineLevel="1" x14ac:dyDescent="0.15">
      <c r="A207" s="4"/>
      <c r="B207" s="58" t="s">
        <v>219</v>
      </c>
      <c r="C207" s="76"/>
      <c r="D207" s="77">
        <v>1018378</v>
      </c>
      <c r="E207" s="77">
        <v>27245</v>
      </c>
      <c r="F207" s="77">
        <v>336143</v>
      </c>
      <c r="G207" s="77">
        <v>654351</v>
      </c>
      <c r="H207" s="77">
        <v>192376</v>
      </c>
      <c r="I207" s="77">
        <v>54481</v>
      </c>
      <c r="J207" s="78">
        <v>0</v>
      </c>
      <c r="K207" s="76"/>
      <c r="L207" s="79">
        <v>1466557</v>
      </c>
      <c r="M207" s="77">
        <v>163734</v>
      </c>
      <c r="N207" s="77">
        <v>0</v>
      </c>
      <c r="O207" s="77">
        <v>126489</v>
      </c>
      <c r="P207" s="77">
        <v>428950</v>
      </c>
      <c r="Q207" s="77">
        <v>97243</v>
      </c>
      <c r="R207" s="77">
        <v>0</v>
      </c>
      <c r="S207" s="80"/>
      <c r="T207" s="81"/>
      <c r="U207" s="81"/>
      <c r="W207" s="49">
        <v>14489929</v>
      </c>
      <c r="X207" s="50">
        <v>16318116</v>
      </c>
      <c r="Y207" s="82"/>
      <c r="Z207" s="83">
        <f t="shared" ref="Z207:AF207" si="283">AVERAGE(Z206,Z208)</f>
        <v>6.7203270803077357</v>
      </c>
      <c r="AA207" s="83">
        <f t="shared" si="283"/>
        <v>0.1809386842546829</v>
      </c>
      <c r="AB207" s="83">
        <f t="shared" si="283"/>
        <v>2.217082501398115</v>
      </c>
      <c r="AC207" s="83">
        <f t="shared" si="283"/>
        <v>4.3476785364717312</v>
      </c>
      <c r="AD207" s="83">
        <f t="shared" si="283"/>
        <v>1.2673731437460165</v>
      </c>
      <c r="AE207" s="83">
        <f t="shared" si="283"/>
        <v>0.3580955214672526</v>
      </c>
      <c r="AF207" s="83">
        <f t="shared" si="283"/>
        <v>0</v>
      </c>
      <c r="AG207" s="84"/>
      <c r="AH207" s="83">
        <f t="shared" ref="AH207:AN207" si="284">AVERAGE(AH206,AH208)</f>
        <v>9.6568952914797297</v>
      </c>
      <c r="AI207" s="83">
        <f t="shared" si="284"/>
        <v>1.0880378637840717</v>
      </c>
      <c r="AJ207" s="83">
        <f t="shared" si="284"/>
        <v>0</v>
      </c>
      <c r="AK207" s="83">
        <f t="shared" si="284"/>
        <v>0.83338540737865818</v>
      </c>
      <c r="AL207" s="83">
        <f t="shared" si="284"/>
        <v>2.8602013163635194</v>
      </c>
      <c r="AM207" s="83">
        <f t="shared" si="284"/>
        <v>0.6529755886395554</v>
      </c>
      <c r="AN207" s="85">
        <f t="shared" si="284"/>
        <v>0</v>
      </c>
    </row>
    <row r="208" spans="1:40" ht="12" customHeight="1" collapsed="1" x14ac:dyDescent="0.15">
      <c r="A208" s="4"/>
      <c r="B208" s="44" t="s">
        <v>220</v>
      </c>
      <c r="C208" s="86">
        <v>2135074</v>
      </c>
      <c r="D208" s="72">
        <v>927680</v>
      </c>
      <c r="E208" s="72">
        <v>27261</v>
      </c>
      <c r="F208" s="72">
        <v>303773</v>
      </c>
      <c r="G208" s="72">
        <v>659046</v>
      </c>
      <c r="H208" s="72">
        <v>170717</v>
      </c>
      <c r="I208" s="72">
        <v>46597</v>
      </c>
      <c r="J208" s="87">
        <v>0</v>
      </c>
      <c r="K208" s="86">
        <v>2135074</v>
      </c>
      <c r="L208" s="88">
        <v>1291262</v>
      </c>
      <c r="M208" s="72">
        <v>165219</v>
      </c>
      <c r="N208" s="72">
        <v>0</v>
      </c>
      <c r="O208" s="72">
        <v>112416</v>
      </c>
      <c r="P208" s="72">
        <v>453619</v>
      </c>
      <c r="Q208" s="72">
        <v>112558</v>
      </c>
      <c r="R208" s="72">
        <v>0</v>
      </c>
      <c r="S208" s="20"/>
      <c r="T208" s="72">
        <f>SUM(D208:J208)-C208</f>
        <v>0</v>
      </c>
      <c r="U208" s="72">
        <f>K208-SUM(L208:R208)</f>
        <v>0</v>
      </c>
      <c r="W208" s="54">
        <v>14063310</v>
      </c>
      <c r="X208" s="55">
        <v>15811905</v>
      </c>
      <c r="Y208" s="73">
        <f t="shared" ref="Y208:AN208" si="285">100*(C208/$W208)</f>
        <v>15.18187396850386</v>
      </c>
      <c r="Z208" s="74">
        <f t="shared" si="285"/>
        <v>6.5964555997130123</v>
      </c>
      <c r="AA208" s="74">
        <f t="shared" si="285"/>
        <v>0.19384483453753065</v>
      </c>
      <c r="AB208" s="74">
        <f t="shared" si="285"/>
        <v>2.1600391373012471</v>
      </c>
      <c r="AC208" s="74">
        <f t="shared" si="285"/>
        <v>4.6862794036396833</v>
      </c>
      <c r="AD208" s="74">
        <f t="shared" si="285"/>
        <v>1.213917633899843</v>
      </c>
      <c r="AE208" s="74">
        <f t="shared" si="285"/>
        <v>0.33133735941254228</v>
      </c>
      <c r="AF208" s="74">
        <f t="shared" si="285"/>
        <v>0</v>
      </c>
      <c r="AG208" s="73">
        <f t="shared" si="285"/>
        <v>15.18187396850386</v>
      </c>
      <c r="AH208" s="74">
        <f t="shared" si="285"/>
        <v>9.1817786851032945</v>
      </c>
      <c r="AI208" s="74">
        <f t="shared" si="285"/>
        <v>1.1748229968620474</v>
      </c>
      <c r="AJ208" s="74">
        <f t="shared" si="285"/>
        <v>0</v>
      </c>
      <c r="AK208" s="74">
        <f t="shared" si="285"/>
        <v>0.79935662372514016</v>
      </c>
      <c r="AL208" s="74">
        <f t="shared" si="285"/>
        <v>3.2255493194703098</v>
      </c>
      <c r="AM208" s="74">
        <f t="shared" si="285"/>
        <v>0.800366343343068</v>
      </c>
      <c r="AN208" s="75">
        <f t="shared" si="285"/>
        <v>0</v>
      </c>
    </row>
    <row r="209" spans="1:40" ht="12" hidden="1" customHeight="1" outlineLevel="1" x14ac:dyDescent="0.15">
      <c r="A209" s="4"/>
      <c r="B209" s="44" t="s">
        <v>221</v>
      </c>
      <c r="C209" s="86"/>
      <c r="D209" s="81">
        <v>902671</v>
      </c>
      <c r="E209" s="81">
        <v>27241</v>
      </c>
      <c r="F209" s="81">
        <v>317469</v>
      </c>
      <c r="G209" s="81">
        <v>673760</v>
      </c>
      <c r="H209" s="81">
        <v>201078</v>
      </c>
      <c r="I209" s="81">
        <v>32927</v>
      </c>
      <c r="J209" s="89">
        <v>0</v>
      </c>
      <c r="K209" s="86"/>
      <c r="L209" s="90">
        <v>1363779</v>
      </c>
      <c r="M209" s="81">
        <v>166640</v>
      </c>
      <c r="N209" s="81">
        <v>0</v>
      </c>
      <c r="O209" s="81">
        <v>112521</v>
      </c>
      <c r="P209" s="81">
        <v>404718</v>
      </c>
      <c r="Q209" s="81">
        <v>107486</v>
      </c>
      <c r="R209" s="81">
        <v>0</v>
      </c>
      <c r="S209" s="80"/>
      <c r="T209" s="81"/>
      <c r="U209" s="81"/>
      <c r="W209" s="54">
        <v>13636690</v>
      </c>
      <c r="X209" s="55">
        <v>15305695</v>
      </c>
      <c r="Y209" s="91"/>
      <c r="Z209" s="92">
        <f t="shared" ref="Z209:AF209" si="286">AVERAGE(Z208,Z210)</f>
        <v>6.6201667962479718</v>
      </c>
      <c r="AA209" s="92">
        <f t="shared" si="286"/>
        <v>0.19994987260946712</v>
      </c>
      <c r="AB209" s="92">
        <f t="shared" si="286"/>
        <v>2.3334761170673577</v>
      </c>
      <c r="AC209" s="92">
        <f t="shared" si="286"/>
        <v>4.9490038186743233</v>
      </c>
      <c r="AD209" s="92">
        <f t="shared" si="286"/>
        <v>1.4829495667346881</v>
      </c>
      <c r="AE209" s="92">
        <f t="shared" si="286"/>
        <v>0.23855246662914234</v>
      </c>
      <c r="AF209" s="92">
        <f t="shared" si="286"/>
        <v>0</v>
      </c>
      <c r="AG209" s="93"/>
      <c r="AH209" s="92">
        <f t="shared" ref="AH209:AN209" si="287">AVERAGE(AH208,AH210)</f>
        <v>10.027256792809862</v>
      </c>
      <c r="AI209" s="92">
        <f t="shared" si="287"/>
        <v>1.2235208728620921</v>
      </c>
      <c r="AJ209" s="92">
        <f t="shared" si="287"/>
        <v>0</v>
      </c>
      <c r="AK209" s="92">
        <f t="shared" si="287"/>
        <v>0.82596292456450027</v>
      </c>
      <c r="AL209" s="92">
        <f t="shared" si="287"/>
        <v>2.9595388065743355</v>
      </c>
      <c r="AM209" s="92">
        <f t="shared" si="287"/>
        <v>0.78781924115215984</v>
      </c>
      <c r="AN209" s="94">
        <f t="shared" si="287"/>
        <v>0</v>
      </c>
    </row>
    <row r="210" spans="1:40" ht="12" customHeight="1" collapsed="1" x14ac:dyDescent="0.15">
      <c r="A210" s="4"/>
      <c r="B210" s="56" t="s">
        <v>222</v>
      </c>
      <c r="C210" s="68">
        <v>2175213</v>
      </c>
      <c r="D210" s="69">
        <v>877661</v>
      </c>
      <c r="E210" s="69">
        <v>27220</v>
      </c>
      <c r="F210" s="69">
        <v>331165</v>
      </c>
      <c r="G210" s="69">
        <v>688473</v>
      </c>
      <c r="H210" s="69">
        <v>231438</v>
      </c>
      <c r="I210" s="69">
        <v>19256</v>
      </c>
      <c r="J210" s="70">
        <v>0</v>
      </c>
      <c r="K210" s="68">
        <v>2175213</v>
      </c>
      <c r="L210" s="71">
        <v>1436296</v>
      </c>
      <c r="M210" s="69">
        <v>168061</v>
      </c>
      <c r="N210" s="69">
        <v>0</v>
      </c>
      <c r="O210" s="69">
        <v>112625</v>
      </c>
      <c r="P210" s="69">
        <v>355817</v>
      </c>
      <c r="Q210" s="69">
        <v>102414</v>
      </c>
      <c r="R210" s="69">
        <v>0</v>
      </c>
      <c r="S210" s="20"/>
      <c r="T210" s="72">
        <f>SUM(D210:J210)-C210</f>
        <v>0</v>
      </c>
      <c r="U210" s="72">
        <f>K210-SUM(L210:R210)</f>
        <v>0</v>
      </c>
      <c r="W210" s="57">
        <v>13210071</v>
      </c>
      <c r="X210" s="1">
        <v>14799484</v>
      </c>
      <c r="Y210" s="95">
        <f t="shared" ref="Y210:AN210" si="288">100*(C210/$W210)</f>
        <v>16.466323307422044</v>
      </c>
      <c r="Z210" s="96">
        <f t="shared" si="288"/>
        <v>6.6438779927829303</v>
      </c>
      <c r="AA210" s="96">
        <f t="shared" si="288"/>
        <v>0.20605491068140361</v>
      </c>
      <c r="AB210" s="96">
        <f t="shared" si="288"/>
        <v>2.5069130968334687</v>
      </c>
      <c r="AC210" s="96">
        <f t="shared" si="288"/>
        <v>5.2117282337089632</v>
      </c>
      <c r="AD210" s="96">
        <f t="shared" si="288"/>
        <v>1.7519814995695331</v>
      </c>
      <c r="AE210" s="96">
        <f t="shared" si="288"/>
        <v>0.1457675738457424</v>
      </c>
      <c r="AF210" s="96">
        <f t="shared" si="288"/>
        <v>0</v>
      </c>
      <c r="AG210" s="95">
        <f t="shared" si="288"/>
        <v>16.466323307422044</v>
      </c>
      <c r="AH210" s="96">
        <f t="shared" si="288"/>
        <v>10.872734900516431</v>
      </c>
      <c r="AI210" s="96">
        <f t="shared" si="288"/>
        <v>1.272218748862137</v>
      </c>
      <c r="AJ210" s="96">
        <f t="shared" si="288"/>
        <v>0</v>
      </c>
      <c r="AK210" s="96">
        <f t="shared" si="288"/>
        <v>0.85256922540386038</v>
      </c>
      <c r="AL210" s="96">
        <f t="shared" si="288"/>
        <v>2.6935282936783609</v>
      </c>
      <c r="AM210" s="96">
        <f t="shared" si="288"/>
        <v>0.77527213896125169</v>
      </c>
      <c r="AN210" s="97">
        <f t="shared" si="288"/>
        <v>0</v>
      </c>
    </row>
    <row r="211" spans="1:40" ht="12" hidden="1" customHeight="1" outlineLevel="1" x14ac:dyDescent="0.15">
      <c r="A211" s="4"/>
      <c r="B211" s="58" t="s">
        <v>223</v>
      </c>
      <c r="C211" s="76"/>
      <c r="D211" s="77">
        <v>898950</v>
      </c>
      <c r="E211" s="77">
        <v>27202</v>
      </c>
      <c r="F211" s="77">
        <v>246726</v>
      </c>
      <c r="G211" s="77">
        <v>651899</v>
      </c>
      <c r="H211" s="77">
        <v>206438</v>
      </c>
      <c r="I211" s="77">
        <v>22511</v>
      </c>
      <c r="J211" s="78">
        <v>0</v>
      </c>
      <c r="K211" s="76"/>
      <c r="L211" s="79">
        <v>1298865</v>
      </c>
      <c r="M211" s="77">
        <v>169478</v>
      </c>
      <c r="N211" s="77">
        <v>0</v>
      </c>
      <c r="O211" s="77">
        <v>115438</v>
      </c>
      <c r="P211" s="77">
        <v>370518</v>
      </c>
      <c r="Q211" s="77">
        <v>99428</v>
      </c>
      <c r="R211" s="77">
        <v>0</v>
      </c>
      <c r="S211" s="80"/>
      <c r="T211" s="81"/>
      <c r="U211" s="81"/>
      <c r="W211" s="49">
        <v>12520000</v>
      </c>
      <c r="X211" s="50">
        <v>13938400</v>
      </c>
      <c r="Y211" s="82"/>
      <c r="Z211" s="83">
        <f t="shared" ref="Z211:AF211" si="289">AVERAGE(Z210,Z212)</f>
        <v>6.9970148749857142</v>
      </c>
      <c r="AA211" s="83">
        <f t="shared" si="289"/>
        <v>0.21158975566019061</v>
      </c>
      <c r="AB211" s="83">
        <f t="shared" si="289"/>
        <v>1.9015675707809516</v>
      </c>
      <c r="AC211" s="83">
        <f t="shared" si="289"/>
        <v>5.0632283341068778</v>
      </c>
      <c r="AD211" s="83">
        <f t="shared" si="289"/>
        <v>1.6005834015419551</v>
      </c>
      <c r="AE211" s="83">
        <f t="shared" si="289"/>
        <v>0.17578314794523542</v>
      </c>
      <c r="AF211" s="83">
        <f t="shared" si="289"/>
        <v>0</v>
      </c>
      <c r="AG211" s="84"/>
      <c r="AH211" s="83">
        <f t="shared" ref="AH211:AN211" si="290">AVERAGE(AH210,AH212)</f>
        <v>10.074682146743839</v>
      </c>
      <c r="AI211" s="83">
        <f t="shared" si="290"/>
        <v>1.3185933999901738</v>
      </c>
      <c r="AJ211" s="83">
        <f t="shared" si="290"/>
        <v>0</v>
      </c>
      <c r="AK211" s="83">
        <f t="shared" si="290"/>
        <v>0.89852902164761717</v>
      </c>
      <c r="AL211" s="83">
        <f t="shared" si="290"/>
        <v>2.8851786835803948</v>
      </c>
      <c r="AM211" s="83">
        <f t="shared" si="290"/>
        <v>0.77278383305890053</v>
      </c>
      <c r="AN211" s="85">
        <f t="shared" si="290"/>
        <v>0</v>
      </c>
    </row>
    <row r="212" spans="1:40" ht="12" customHeight="1" collapsed="1" x14ac:dyDescent="0.15">
      <c r="A212" s="4"/>
      <c r="B212" s="44" t="s">
        <v>224</v>
      </c>
      <c r="C212" s="86">
        <v>1932238</v>
      </c>
      <c r="D212" s="72">
        <v>920239</v>
      </c>
      <c r="E212" s="72">
        <v>27184</v>
      </c>
      <c r="F212" s="72">
        <v>162287</v>
      </c>
      <c r="G212" s="72">
        <v>615324</v>
      </c>
      <c r="H212" s="72">
        <v>181438</v>
      </c>
      <c r="I212" s="72">
        <v>25766</v>
      </c>
      <c r="J212" s="87">
        <v>0</v>
      </c>
      <c r="K212" s="86">
        <v>1932238</v>
      </c>
      <c r="L212" s="88">
        <v>1161434</v>
      </c>
      <c r="M212" s="72">
        <v>170894</v>
      </c>
      <c r="N212" s="72">
        <v>0</v>
      </c>
      <c r="O212" s="72">
        <v>118250</v>
      </c>
      <c r="P212" s="72">
        <v>385219</v>
      </c>
      <c r="Q212" s="72">
        <v>96441</v>
      </c>
      <c r="R212" s="72">
        <v>0</v>
      </c>
      <c r="S212" s="20"/>
      <c r="T212" s="72">
        <f>SUM(D212:J212)-C212</f>
        <v>0</v>
      </c>
      <c r="U212" s="72">
        <f>K212-SUM(L212:R212)</f>
        <v>0</v>
      </c>
      <c r="W212" s="54">
        <v>12520000</v>
      </c>
      <c r="X212" s="55">
        <v>13938400</v>
      </c>
      <c r="Y212" s="73">
        <f t="shared" ref="Y212:AN212" si="291">100*(C212/$W212)</f>
        <v>15.433210862619809</v>
      </c>
      <c r="Z212" s="74">
        <f t="shared" si="291"/>
        <v>7.3501517571884989</v>
      </c>
      <c r="AA212" s="74">
        <f t="shared" si="291"/>
        <v>0.21712460063897762</v>
      </c>
      <c r="AB212" s="74">
        <f t="shared" si="291"/>
        <v>1.2962220447284345</v>
      </c>
      <c r="AC212" s="74">
        <f t="shared" si="291"/>
        <v>4.9147284345047924</v>
      </c>
      <c r="AD212" s="74">
        <f t="shared" si="291"/>
        <v>1.4491853035143771</v>
      </c>
      <c r="AE212" s="74">
        <f t="shared" si="291"/>
        <v>0.20579872204472843</v>
      </c>
      <c r="AF212" s="74">
        <f t="shared" si="291"/>
        <v>0</v>
      </c>
      <c r="AG212" s="73">
        <f t="shared" si="291"/>
        <v>15.433210862619809</v>
      </c>
      <c r="AH212" s="74">
        <f t="shared" si="291"/>
        <v>9.2766293929712464</v>
      </c>
      <c r="AI212" s="74">
        <f t="shared" si="291"/>
        <v>1.3649680511182107</v>
      </c>
      <c r="AJ212" s="74">
        <f t="shared" si="291"/>
        <v>0</v>
      </c>
      <c r="AK212" s="74">
        <f t="shared" si="291"/>
        <v>0.94448881789137384</v>
      </c>
      <c r="AL212" s="74">
        <f t="shared" si="291"/>
        <v>3.0768290734824282</v>
      </c>
      <c r="AM212" s="74">
        <f t="shared" si="291"/>
        <v>0.77029552715654948</v>
      </c>
      <c r="AN212" s="75">
        <f t="shared" si="291"/>
        <v>0</v>
      </c>
    </row>
    <row r="213" spans="1:40" ht="12" hidden="1" customHeight="1" outlineLevel="1" x14ac:dyDescent="0.15">
      <c r="A213" s="4"/>
      <c r="B213" s="44" t="s">
        <v>225</v>
      </c>
      <c r="C213" s="86"/>
      <c r="D213" s="81">
        <v>720385</v>
      </c>
      <c r="E213" s="81">
        <v>23414</v>
      </c>
      <c r="F213" s="81">
        <v>194843</v>
      </c>
      <c r="G213" s="81">
        <v>749021</v>
      </c>
      <c r="H213" s="81">
        <v>242852</v>
      </c>
      <c r="I213" s="81">
        <v>26847</v>
      </c>
      <c r="J213" s="89">
        <v>0</v>
      </c>
      <c r="K213" s="86"/>
      <c r="L213" s="90">
        <v>1246005</v>
      </c>
      <c r="M213" s="81">
        <v>172359</v>
      </c>
      <c r="N213" s="81">
        <v>0</v>
      </c>
      <c r="O213" s="81">
        <v>115922</v>
      </c>
      <c r="P213" s="81">
        <v>328572</v>
      </c>
      <c r="Q213" s="81">
        <v>94504</v>
      </c>
      <c r="R213" s="81">
        <v>0</v>
      </c>
      <c r="S213" s="80"/>
      <c r="T213" s="81"/>
      <c r="U213" s="81"/>
      <c r="W213" s="54">
        <v>12520000</v>
      </c>
      <c r="X213" s="55">
        <v>13938400</v>
      </c>
      <c r="Y213" s="91"/>
      <c r="Z213" s="92">
        <f t="shared" ref="Z213:AF213" si="292">AVERAGE(Z212,Z214)</f>
        <v>5.7538698083067095</v>
      </c>
      <c r="AA213" s="92">
        <f t="shared" si="292"/>
        <v>0.18700878594249201</v>
      </c>
      <c r="AB213" s="92">
        <f t="shared" si="292"/>
        <v>1.5562499999999999</v>
      </c>
      <c r="AC213" s="92">
        <f t="shared" si="292"/>
        <v>5.982595846645367</v>
      </c>
      <c r="AD213" s="92">
        <f t="shared" si="292"/>
        <v>1.939712460063898</v>
      </c>
      <c r="AE213" s="92">
        <f t="shared" si="292"/>
        <v>0.21443290734824283</v>
      </c>
      <c r="AF213" s="92">
        <f t="shared" si="292"/>
        <v>0</v>
      </c>
      <c r="AG213" s="93"/>
      <c r="AH213" s="92">
        <f t="shared" ref="AH213:AN213" si="293">AVERAGE(AH212,AH214)</f>
        <v>9.9521126198083074</v>
      </c>
      <c r="AI213" s="92">
        <f t="shared" si="293"/>
        <v>1.3766653354632588</v>
      </c>
      <c r="AJ213" s="92">
        <f t="shared" si="293"/>
        <v>0</v>
      </c>
      <c r="AK213" s="92">
        <f t="shared" si="293"/>
        <v>0.9258945686900959</v>
      </c>
      <c r="AL213" s="92">
        <f t="shared" si="293"/>
        <v>2.6243730031948882</v>
      </c>
      <c r="AM213" s="92">
        <f t="shared" si="293"/>
        <v>0.75482428115015976</v>
      </c>
      <c r="AN213" s="94">
        <f t="shared" si="293"/>
        <v>0</v>
      </c>
    </row>
    <row r="214" spans="1:40" ht="12" customHeight="1" collapsed="1" x14ac:dyDescent="0.15">
      <c r="A214" s="4"/>
      <c r="B214" s="56" t="s">
        <v>226</v>
      </c>
      <c r="C214" s="68">
        <v>1982483</v>
      </c>
      <c r="D214" s="69">
        <v>520530</v>
      </c>
      <c r="E214" s="69">
        <v>19643</v>
      </c>
      <c r="F214" s="69">
        <v>227398</v>
      </c>
      <c r="G214" s="69">
        <v>882718</v>
      </c>
      <c r="H214" s="69">
        <v>304266</v>
      </c>
      <c r="I214" s="69">
        <v>27928</v>
      </c>
      <c r="J214" s="70">
        <v>0</v>
      </c>
      <c r="K214" s="68">
        <v>1982483</v>
      </c>
      <c r="L214" s="71">
        <v>1330575</v>
      </c>
      <c r="M214" s="69">
        <v>173823</v>
      </c>
      <c r="N214" s="69">
        <v>0</v>
      </c>
      <c r="O214" s="69">
        <v>113594</v>
      </c>
      <c r="P214" s="69">
        <v>271924</v>
      </c>
      <c r="Q214" s="69">
        <v>92567</v>
      </c>
      <c r="R214" s="69">
        <v>0</v>
      </c>
      <c r="S214" s="20"/>
      <c r="T214" s="72">
        <f>SUM(D214:J214)-C214</f>
        <v>0</v>
      </c>
      <c r="U214" s="72">
        <f>K214-SUM(L214:R214)</f>
        <v>0</v>
      </c>
      <c r="W214" s="57">
        <v>12520000</v>
      </c>
      <c r="X214" s="1">
        <v>13938400</v>
      </c>
      <c r="Y214" s="95">
        <f t="shared" ref="Y214:AN214" si="294">100*(C214/$W214)</f>
        <v>15.834528753993609</v>
      </c>
      <c r="Z214" s="96">
        <f t="shared" si="294"/>
        <v>4.15758785942492</v>
      </c>
      <c r="AA214" s="96">
        <f t="shared" si="294"/>
        <v>0.1568929712460064</v>
      </c>
      <c r="AB214" s="96">
        <f t="shared" si="294"/>
        <v>1.8162779552715655</v>
      </c>
      <c r="AC214" s="96">
        <f t="shared" si="294"/>
        <v>7.0504632587859426</v>
      </c>
      <c r="AD214" s="96">
        <f t="shared" si="294"/>
        <v>2.4302396166134188</v>
      </c>
      <c r="AE214" s="96">
        <f t="shared" si="294"/>
        <v>0.2230670926517572</v>
      </c>
      <c r="AF214" s="96">
        <f t="shared" si="294"/>
        <v>0</v>
      </c>
      <c r="AG214" s="95">
        <f t="shared" si="294"/>
        <v>15.834528753993609</v>
      </c>
      <c r="AH214" s="96">
        <f t="shared" si="294"/>
        <v>10.627595846645367</v>
      </c>
      <c r="AI214" s="96">
        <f t="shared" si="294"/>
        <v>1.3883626198083068</v>
      </c>
      <c r="AJ214" s="96">
        <f t="shared" si="294"/>
        <v>0</v>
      </c>
      <c r="AK214" s="96">
        <f t="shared" si="294"/>
        <v>0.90730031948881784</v>
      </c>
      <c r="AL214" s="96">
        <f t="shared" si="294"/>
        <v>2.1719169329073482</v>
      </c>
      <c r="AM214" s="96">
        <f t="shared" si="294"/>
        <v>0.73935303514376993</v>
      </c>
      <c r="AN214" s="97">
        <f t="shared" si="294"/>
        <v>0</v>
      </c>
    </row>
    <row r="215" spans="1:40" ht="12" hidden="1" customHeight="1" outlineLevel="1" x14ac:dyDescent="0.15">
      <c r="A215" s="4"/>
      <c r="B215" s="58" t="s">
        <v>227</v>
      </c>
      <c r="C215" s="76"/>
      <c r="D215" s="77">
        <v>510224</v>
      </c>
      <c r="E215" s="77">
        <v>21990</v>
      </c>
      <c r="F215" s="77">
        <v>257592</v>
      </c>
      <c r="G215" s="77">
        <v>791661</v>
      </c>
      <c r="H215" s="77">
        <v>302237</v>
      </c>
      <c r="I215" s="77">
        <v>42990</v>
      </c>
      <c r="J215" s="78">
        <v>0</v>
      </c>
      <c r="K215" s="76"/>
      <c r="L215" s="79">
        <v>1225295</v>
      </c>
      <c r="M215" s="77">
        <v>187744</v>
      </c>
      <c r="N215" s="77">
        <v>0</v>
      </c>
      <c r="O215" s="77">
        <v>107126</v>
      </c>
      <c r="P215" s="77">
        <v>315140</v>
      </c>
      <c r="Q215" s="77">
        <v>91389</v>
      </c>
      <c r="R215" s="77">
        <v>0</v>
      </c>
      <c r="S215" s="80"/>
      <c r="T215" s="81"/>
      <c r="U215" s="81"/>
      <c r="W215" s="49">
        <v>12700648</v>
      </c>
      <c r="X215" s="50">
        <v>14604458</v>
      </c>
      <c r="Y215" s="82"/>
      <c r="Z215" s="83">
        <f t="shared" ref="Z215:AF215" si="295">AVERAGE(Z214,Z216)</f>
        <v>4.0121318677230366</v>
      </c>
      <c r="AA215" s="83">
        <f t="shared" si="295"/>
        <v>0.17256521188883761</v>
      </c>
      <c r="AB215" s="83">
        <f t="shared" si="295"/>
        <v>2.0210928190465216</v>
      </c>
      <c r="AC215" s="83">
        <f t="shared" si="295"/>
        <v>6.2346845651183544</v>
      </c>
      <c r="AD215" s="83">
        <f t="shared" si="295"/>
        <v>2.3761172432746025</v>
      </c>
      <c r="AE215" s="83">
        <f t="shared" si="295"/>
        <v>0.33603476580477709</v>
      </c>
      <c r="AF215" s="83">
        <f t="shared" si="295"/>
        <v>0</v>
      </c>
      <c r="AG215" s="84"/>
      <c r="AH215" s="83">
        <f t="shared" ref="AH215:AN215" si="296">AVERAGE(AH214,AH216)</f>
        <v>9.6452393943298844</v>
      </c>
      <c r="AI215" s="83">
        <f t="shared" si="296"/>
        <v>1.4740785369113123</v>
      </c>
      <c r="AJ215" s="83">
        <f t="shared" si="296"/>
        <v>0</v>
      </c>
      <c r="AK215" s="83">
        <f t="shared" si="296"/>
        <v>0.84292586128799929</v>
      </c>
      <c r="AL215" s="83">
        <f t="shared" si="296"/>
        <v>2.4718322499816092</v>
      </c>
      <c r="AM215" s="83">
        <f t="shared" si="296"/>
        <v>0.71855043034532406</v>
      </c>
      <c r="AN215" s="85">
        <f t="shared" si="296"/>
        <v>0</v>
      </c>
    </row>
    <row r="216" spans="1:40" ht="12" customHeight="1" collapsed="1" x14ac:dyDescent="0.15">
      <c r="A216" s="4"/>
      <c r="B216" s="44" t="s">
        <v>228</v>
      </c>
      <c r="C216" s="86">
        <v>1870903</v>
      </c>
      <c r="D216" s="72">
        <v>499918</v>
      </c>
      <c r="E216" s="72">
        <v>24337</v>
      </c>
      <c r="F216" s="72">
        <v>287785</v>
      </c>
      <c r="G216" s="72">
        <v>700604</v>
      </c>
      <c r="H216" s="72">
        <v>300208</v>
      </c>
      <c r="I216" s="72">
        <v>58051</v>
      </c>
      <c r="J216" s="87">
        <v>0</v>
      </c>
      <c r="K216" s="86">
        <v>1870903</v>
      </c>
      <c r="L216" s="88">
        <v>1120014</v>
      </c>
      <c r="M216" s="72">
        <v>201664</v>
      </c>
      <c r="N216" s="72">
        <v>0</v>
      </c>
      <c r="O216" s="72">
        <v>100658</v>
      </c>
      <c r="P216" s="72">
        <v>358356</v>
      </c>
      <c r="Q216" s="72">
        <v>90211</v>
      </c>
      <c r="R216" s="72">
        <v>0</v>
      </c>
      <c r="S216" s="20"/>
      <c r="T216" s="72">
        <f>SUM(D216:J216)-C216</f>
        <v>0</v>
      </c>
      <c r="U216" s="72">
        <f>K216-SUM(L216:R216)</f>
        <v>0</v>
      </c>
      <c r="W216" s="54">
        <v>12928883</v>
      </c>
      <c r="X216" s="55">
        <v>15042019</v>
      </c>
      <c r="Y216" s="73">
        <f t="shared" ref="Y216:AN216" si="297">100*(C216/$W216)</f>
        <v>14.47072419171865</v>
      </c>
      <c r="Z216" s="74">
        <f t="shared" si="297"/>
        <v>3.8666758760211537</v>
      </c>
      <c r="AA216" s="74">
        <f t="shared" si="297"/>
        <v>0.18823745253166882</v>
      </c>
      <c r="AB216" s="74">
        <f t="shared" si="297"/>
        <v>2.2259076828214779</v>
      </c>
      <c r="AC216" s="74">
        <f t="shared" si="297"/>
        <v>5.4189058714507663</v>
      </c>
      <c r="AD216" s="74">
        <f t="shared" si="297"/>
        <v>2.3219948699357862</v>
      </c>
      <c r="AE216" s="74">
        <f t="shared" si="297"/>
        <v>0.44900243895779701</v>
      </c>
      <c r="AF216" s="74">
        <f t="shared" si="297"/>
        <v>0</v>
      </c>
      <c r="AG216" s="73">
        <f t="shared" si="297"/>
        <v>14.47072419171865</v>
      </c>
      <c r="AH216" s="74">
        <f t="shared" si="297"/>
        <v>8.662882942014404</v>
      </c>
      <c r="AI216" s="74">
        <f t="shared" si="297"/>
        <v>1.559794454014318</v>
      </c>
      <c r="AJ216" s="74">
        <f t="shared" si="297"/>
        <v>0</v>
      </c>
      <c r="AK216" s="74">
        <f t="shared" si="297"/>
        <v>0.77855140308718085</v>
      </c>
      <c r="AL216" s="74">
        <f t="shared" si="297"/>
        <v>2.7717475670558702</v>
      </c>
      <c r="AM216" s="74">
        <f t="shared" si="297"/>
        <v>0.69774782554687831</v>
      </c>
      <c r="AN216" s="75">
        <f t="shared" si="297"/>
        <v>0</v>
      </c>
    </row>
    <row r="217" spans="1:40" ht="12" hidden="1" customHeight="1" outlineLevel="1" x14ac:dyDescent="0.15">
      <c r="A217" s="4"/>
      <c r="B217" s="44" t="s">
        <v>229</v>
      </c>
      <c r="C217" s="86"/>
      <c r="D217" s="81">
        <v>481395</v>
      </c>
      <c r="E217" s="81">
        <v>24478</v>
      </c>
      <c r="F217" s="81">
        <v>295698</v>
      </c>
      <c r="G217" s="81">
        <v>666322</v>
      </c>
      <c r="H217" s="81">
        <v>468675</v>
      </c>
      <c r="I217" s="81">
        <v>55123</v>
      </c>
      <c r="J217" s="89">
        <v>0</v>
      </c>
      <c r="K217" s="86"/>
      <c r="L217" s="90">
        <v>1273087</v>
      </c>
      <c r="M217" s="81">
        <v>206081</v>
      </c>
      <c r="N217" s="81">
        <v>0</v>
      </c>
      <c r="O217" s="81">
        <v>108660</v>
      </c>
      <c r="P217" s="81">
        <v>319109</v>
      </c>
      <c r="Q217" s="81">
        <v>84755</v>
      </c>
      <c r="R217" s="81">
        <v>0</v>
      </c>
      <c r="S217" s="80"/>
      <c r="T217" s="81"/>
      <c r="U217" s="81"/>
      <c r="W217" s="54">
        <v>13157117</v>
      </c>
      <c r="X217" s="55">
        <v>15479581</v>
      </c>
      <c r="Y217" s="91"/>
      <c r="Z217" s="92">
        <f t="shared" ref="Z217:AF217" si="298">AVERAGE(Z216,Z218)</f>
        <v>3.6623585868511901</v>
      </c>
      <c r="AA217" s="92">
        <f t="shared" si="298"/>
        <v>0.18608119389462743</v>
      </c>
      <c r="AB217" s="92">
        <f t="shared" si="298"/>
        <v>2.2470667134517583</v>
      </c>
      <c r="AC217" s="92">
        <f t="shared" si="298"/>
        <v>5.0703919681841487</v>
      </c>
      <c r="AD217" s="92">
        <f t="shared" si="298"/>
        <v>3.5409946139737194</v>
      </c>
      <c r="AE217" s="92">
        <f t="shared" si="298"/>
        <v>0.41947181121230981</v>
      </c>
      <c r="AF217" s="92">
        <f t="shared" si="298"/>
        <v>0</v>
      </c>
      <c r="AG217" s="93"/>
      <c r="AH217" s="92">
        <f t="shared" ref="AH217:AN217" si="299">AVERAGE(AH216,AH218)</f>
        <v>9.6587537449018299</v>
      </c>
      <c r="AI217" s="92">
        <f t="shared" si="299"/>
        <v>1.5661933214243997</v>
      </c>
      <c r="AJ217" s="92">
        <f t="shared" si="299"/>
        <v>0</v>
      </c>
      <c r="AK217" s="92">
        <f t="shared" si="299"/>
        <v>0.82505804032706065</v>
      </c>
      <c r="AL217" s="92">
        <f t="shared" si="299"/>
        <v>2.431274009087935</v>
      </c>
      <c r="AM217" s="92">
        <f t="shared" si="299"/>
        <v>0.64508577182652949</v>
      </c>
      <c r="AN217" s="94">
        <f t="shared" si="299"/>
        <v>0</v>
      </c>
    </row>
    <row r="218" spans="1:40" ht="12" customHeight="1" collapsed="1" x14ac:dyDescent="0.15">
      <c r="A218" s="4"/>
      <c r="B218" s="56" t="s">
        <v>230</v>
      </c>
      <c r="C218" s="68">
        <v>2112477</v>
      </c>
      <c r="D218" s="69">
        <v>462871</v>
      </c>
      <c r="E218" s="69">
        <v>24619</v>
      </c>
      <c r="F218" s="69">
        <v>303610</v>
      </c>
      <c r="G218" s="69">
        <v>632040</v>
      </c>
      <c r="H218" s="69">
        <v>637142</v>
      </c>
      <c r="I218" s="69">
        <v>52195</v>
      </c>
      <c r="J218" s="70">
        <v>0</v>
      </c>
      <c r="K218" s="68">
        <v>2112477</v>
      </c>
      <c r="L218" s="71">
        <v>1426159</v>
      </c>
      <c r="M218" s="69">
        <v>210497</v>
      </c>
      <c r="N218" s="69">
        <v>0</v>
      </c>
      <c r="O218" s="69">
        <v>116662</v>
      </c>
      <c r="P218" s="69">
        <v>279861</v>
      </c>
      <c r="Q218" s="69">
        <v>79298</v>
      </c>
      <c r="R218" s="69">
        <v>0</v>
      </c>
      <c r="S218" s="20"/>
      <c r="T218" s="72">
        <f>SUM(D218:J218)-C218</f>
        <v>0</v>
      </c>
      <c r="U218" s="72">
        <f>K218-SUM(L218:R218)</f>
        <v>0</v>
      </c>
      <c r="W218" s="57">
        <v>13385352</v>
      </c>
      <c r="X218" s="1">
        <v>15917142</v>
      </c>
      <c r="Y218" s="95">
        <f t="shared" ref="Y218:AN218" si="300">100*(C218/$W218)</f>
        <v>15.782005583416858</v>
      </c>
      <c r="Z218" s="96">
        <f t="shared" si="300"/>
        <v>3.4580412976812269</v>
      </c>
      <c r="AA218" s="96">
        <f t="shared" si="300"/>
        <v>0.18392493525758605</v>
      </c>
      <c r="AB218" s="96">
        <f t="shared" si="300"/>
        <v>2.2682257440820384</v>
      </c>
      <c r="AC218" s="96">
        <f t="shared" si="300"/>
        <v>4.7218780649175303</v>
      </c>
      <c r="AD218" s="96">
        <f t="shared" si="300"/>
        <v>4.759994358011653</v>
      </c>
      <c r="AE218" s="96">
        <f t="shared" si="300"/>
        <v>0.38994118346682255</v>
      </c>
      <c r="AF218" s="96">
        <f t="shared" si="300"/>
        <v>0</v>
      </c>
      <c r="AG218" s="95">
        <f t="shared" si="300"/>
        <v>15.782005583416858</v>
      </c>
      <c r="AH218" s="96">
        <f t="shared" si="300"/>
        <v>10.654624547789256</v>
      </c>
      <c r="AI218" s="96">
        <f t="shared" si="300"/>
        <v>1.5725921888344812</v>
      </c>
      <c r="AJ218" s="96">
        <f t="shared" si="300"/>
        <v>0</v>
      </c>
      <c r="AK218" s="96">
        <f t="shared" si="300"/>
        <v>0.87156467756694045</v>
      </c>
      <c r="AL218" s="96">
        <f t="shared" si="300"/>
        <v>2.0908004511200002</v>
      </c>
      <c r="AM218" s="96">
        <f t="shared" si="300"/>
        <v>0.59242371810618055</v>
      </c>
      <c r="AN218" s="97">
        <f t="shared" si="300"/>
        <v>0</v>
      </c>
    </row>
    <row r="219" spans="1:40" ht="12" hidden="1" customHeight="1" outlineLevel="1" x14ac:dyDescent="0.15">
      <c r="A219" s="4"/>
      <c r="B219" s="58" t="s">
        <v>231</v>
      </c>
      <c r="C219" s="76"/>
      <c r="D219" s="77">
        <v>469852</v>
      </c>
      <c r="E219" s="77">
        <v>24641</v>
      </c>
      <c r="F219" s="77">
        <v>262489</v>
      </c>
      <c r="G219" s="77">
        <v>626392</v>
      </c>
      <c r="H219" s="77">
        <v>564763</v>
      </c>
      <c r="I219" s="77">
        <v>56914</v>
      </c>
      <c r="J219" s="78">
        <v>0</v>
      </c>
      <c r="K219" s="76"/>
      <c r="L219" s="79">
        <v>1348019</v>
      </c>
      <c r="M219" s="77">
        <v>213670</v>
      </c>
      <c r="N219" s="77">
        <v>0</v>
      </c>
      <c r="O219" s="77">
        <v>115537</v>
      </c>
      <c r="P219" s="77">
        <v>250709</v>
      </c>
      <c r="Q219" s="77">
        <v>77114</v>
      </c>
      <c r="R219" s="77">
        <v>0</v>
      </c>
      <c r="S219" s="80"/>
      <c r="T219" s="81"/>
      <c r="U219" s="81"/>
      <c r="W219" s="49">
        <v>13817123</v>
      </c>
      <c r="X219" s="50">
        <v>16992425</v>
      </c>
      <c r="Y219" s="82"/>
      <c r="Z219" s="83">
        <f t="shared" ref="Z219:AF219" si="301">AVERAGE(Z218,Z220)</f>
        <v>3.4125463930516933</v>
      </c>
      <c r="AA219" s="83">
        <f t="shared" si="301"/>
        <v>0.17903882875698462</v>
      </c>
      <c r="AB219" s="83">
        <f t="shared" si="301"/>
        <v>1.9156817336500851</v>
      </c>
      <c r="AC219" s="83">
        <f t="shared" si="301"/>
        <v>4.5525637997537842</v>
      </c>
      <c r="AD219" s="83">
        <f t="shared" si="301"/>
        <v>4.1184315542944567</v>
      </c>
      <c r="AE219" s="83">
        <f t="shared" si="301"/>
        <v>0.41257146304074233</v>
      </c>
      <c r="AF219" s="83">
        <f t="shared" si="301"/>
        <v>0</v>
      </c>
      <c r="AG219" s="84"/>
      <c r="AH219" s="83">
        <f t="shared" ref="AH219:AN219" si="302">AVERAGE(AH218,AH220)</f>
        <v>9.8108074850654834</v>
      </c>
      <c r="AI219" s="83">
        <f t="shared" si="302"/>
        <v>1.5518923063995804</v>
      </c>
      <c r="AJ219" s="83">
        <f t="shared" si="302"/>
        <v>0</v>
      </c>
      <c r="AK219" s="83">
        <f t="shared" si="302"/>
        <v>0.83973078906926912</v>
      </c>
      <c r="AL219" s="83">
        <f t="shared" si="302"/>
        <v>1.8276399102082079</v>
      </c>
      <c r="AM219" s="83">
        <f t="shared" si="302"/>
        <v>0.56076328180520463</v>
      </c>
      <c r="AN219" s="85">
        <f t="shared" si="302"/>
        <v>0</v>
      </c>
    </row>
    <row r="220" spans="1:40" ht="12" customHeight="1" collapsed="1" x14ac:dyDescent="0.15">
      <c r="A220" s="4"/>
      <c r="B220" s="44" t="s">
        <v>232</v>
      </c>
      <c r="C220" s="86">
        <v>1897621</v>
      </c>
      <c r="D220" s="72">
        <v>476832</v>
      </c>
      <c r="E220" s="72">
        <v>24663</v>
      </c>
      <c r="F220" s="72">
        <v>221367</v>
      </c>
      <c r="G220" s="72">
        <v>620743</v>
      </c>
      <c r="H220" s="72">
        <v>492384</v>
      </c>
      <c r="I220" s="72">
        <v>61632</v>
      </c>
      <c r="J220" s="87">
        <v>0</v>
      </c>
      <c r="K220" s="86">
        <v>1897621</v>
      </c>
      <c r="L220" s="88">
        <v>1269879</v>
      </c>
      <c r="M220" s="72">
        <v>216843</v>
      </c>
      <c r="N220" s="72">
        <v>0</v>
      </c>
      <c r="O220" s="72">
        <v>114412</v>
      </c>
      <c r="P220" s="72">
        <v>221557</v>
      </c>
      <c r="Q220" s="72">
        <v>74930</v>
      </c>
      <c r="R220" s="72">
        <v>0</v>
      </c>
      <c r="S220" s="20"/>
      <c r="T220" s="72">
        <f>SUM(D220:J220)-C220</f>
        <v>0</v>
      </c>
      <c r="U220" s="72">
        <f>K220-SUM(L220:R220)</f>
        <v>0</v>
      </c>
      <c r="W220" s="54">
        <v>14161708</v>
      </c>
      <c r="X220" s="55">
        <v>17210075</v>
      </c>
      <c r="Y220" s="73">
        <f t="shared" ref="Y220:AN220" si="303">100*(C220/$W220)</f>
        <v>13.399661961678632</v>
      </c>
      <c r="Z220" s="74">
        <f t="shared" si="303"/>
        <v>3.3670514884221592</v>
      </c>
      <c r="AA220" s="74">
        <f t="shared" si="303"/>
        <v>0.1741527222563832</v>
      </c>
      <c r="AB220" s="74">
        <f t="shared" si="303"/>
        <v>1.5631377232181318</v>
      </c>
      <c r="AC220" s="74">
        <f t="shared" si="303"/>
        <v>4.3832495345900373</v>
      </c>
      <c r="AD220" s="74">
        <f t="shared" si="303"/>
        <v>3.4768687505772613</v>
      </c>
      <c r="AE220" s="74">
        <f t="shared" si="303"/>
        <v>0.43520174261466205</v>
      </c>
      <c r="AF220" s="74">
        <f t="shared" si="303"/>
        <v>0</v>
      </c>
      <c r="AG220" s="73">
        <f t="shared" si="303"/>
        <v>13.399661961678632</v>
      </c>
      <c r="AH220" s="74">
        <f t="shared" si="303"/>
        <v>8.966990422341711</v>
      </c>
      <c r="AI220" s="74">
        <f t="shared" si="303"/>
        <v>1.5311924239646799</v>
      </c>
      <c r="AJ220" s="74">
        <f t="shared" si="303"/>
        <v>0</v>
      </c>
      <c r="AK220" s="74">
        <f t="shared" si="303"/>
        <v>0.80789690057159769</v>
      </c>
      <c r="AL220" s="74">
        <f t="shared" si="303"/>
        <v>1.5644793692964156</v>
      </c>
      <c r="AM220" s="74">
        <f t="shared" si="303"/>
        <v>0.5291028455042287</v>
      </c>
      <c r="AN220" s="75">
        <f t="shared" si="303"/>
        <v>0</v>
      </c>
    </row>
    <row r="221" spans="1:40" ht="12" hidden="1" customHeight="1" outlineLevel="1" x14ac:dyDescent="0.15">
      <c r="A221" s="4"/>
      <c r="B221" s="44" t="s">
        <v>233</v>
      </c>
      <c r="C221" s="86"/>
      <c r="D221" s="81">
        <v>465773</v>
      </c>
      <c r="E221" s="81">
        <v>24641</v>
      </c>
      <c r="F221" s="81">
        <v>231276</v>
      </c>
      <c r="G221" s="81">
        <v>663878</v>
      </c>
      <c r="H221" s="81">
        <v>612023</v>
      </c>
      <c r="I221" s="81">
        <v>64008</v>
      </c>
      <c r="J221" s="89">
        <v>0</v>
      </c>
      <c r="K221" s="86"/>
      <c r="L221" s="90">
        <v>1407339</v>
      </c>
      <c r="M221" s="81">
        <v>214918</v>
      </c>
      <c r="N221" s="81">
        <v>0</v>
      </c>
      <c r="O221" s="81">
        <v>117217</v>
      </c>
      <c r="P221" s="81">
        <v>241422</v>
      </c>
      <c r="Q221" s="81">
        <v>80704</v>
      </c>
      <c r="R221" s="81">
        <v>0</v>
      </c>
      <c r="S221" s="80"/>
      <c r="T221" s="81"/>
      <c r="U221" s="81"/>
      <c r="W221" s="54">
        <v>14506292</v>
      </c>
      <c r="X221" s="55">
        <v>17427725</v>
      </c>
      <c r="Y221" s="91"/>
      <c r="Z221" s="92">
        <f t="shared" ref="Z221:AF221" si="304">AVERAGE(Z220,Z222)</f>
        <v>3.2144589005492543</v>
      </c>
      <c r="AA221" s="92">
        <f t="shared" si="304"/>
        <v>0.16996372192176629</v>
      </c>
      <c r="AB221" s="92">
        <f t="shared" si="304"/>
        <v>1.5935882460534998</v>
      </c>
      <c r="AC221" s="92">
        <f t="shared" si="304"/>
        <v>4.5719959736554241</v>
      </c>
      <c r="AD221" s="92">
        <f t="shared" si="304"/>
        <v>4.2017973133831283</v>
      </c>
      <c r="AE221" s="92">
        <f t="shared" si="304"/>
        <v>0.44110282341426721</v>
      </c>
      <c r="AF221" s="92">
        <f t="shared" si="304"/>
        <v>0</v>
      </c>
      <c r="AG221" s="93"/>
      <c r="AH221" s="92">
        <f t="shared" ref="AH221:AN221" si="305">AVERAGE(AH220,AH222)</f>
        <v>9.6845281198670889</v>
      </c>
      <c r="AI221" s="92">
        <f t="shared" si="305"/>
        <v>1.4826986430374218</v>
      </c>
      <c r="AJ221" s="92">
        <f t="shared" si="305"/>
        <v>0</v>
      </c>
      <c r="AK221" s="92">
        <f t="shared" si="305"/>
        <v>0.80803906392430658</v>
      </c>
      <c r="AL221" s="92">
        <f t="shared" si="305"/>
        <v>1.661938573811454</v>
      </c>
      <c r="AM221" s="92">
        <f t="shared" si="305"/>
        <v>0.55570257833706727</v>
      </c>
      <c r="AN221" s="94">
        <f t="shared" si="305"/>
        <v>0</v>
      </c>
    </row>
    <row r="222" spans="1:40" ht="12" customHeight="1" collapsed="1" x14ac:dyDescent="0.15">
      <c r="A222" s="4"/>
      <c r="B222" s="56" t="s">
        <v>234</v>
      </c>
      <c r="C222" s="68">
        <v>2225575</v>
      </c>
      <c r="D222" s="69">
        <v>454714</v>
      </c>
      <c r="E222" s="69">
        <v>24619</v>
      </c>
      <c r="F222" s="69">
        <v>241184</v>
      </c>
      <c r="G222" s="69">
        <v>707012</v>
      </c>
      <c r="H222" s="69">
        <v>731662</v>
      </c>
      <c r="I222" s="69">
        <v>66384</v>
      </c>
      <c r="J222" s="70">
        <v>0</v>
      </c>
      <c r="K222" s="68">
        <v>2225575</v>
      </c>
      <c r="L222" s="71">
        <v>1544798</v>
      </c>
      <c r="M222" s="69">
        <v>212992</v>
      </c>
      <c r="N222" s="69">
        <v>0</v>
      </c>
      <c r="O222" s="69">
        <v>120022</v>
      </c>
      <c r="P222" s="69">
        <v>261286</v>
      </c>
      <c r="Q222" s="69">
        <v>86477</v>
      </c>
      <c r="R222" s="69">
        <v>0</v>
      </c>
      <c r="S222" s="20"/>
      <c r="T222" s="72">
        <f>SUM(D222:J222)-C222</f>
        <v>0</v>
      </c>
      <c r="U222" s="72">
        <f>K222-SUM(L222:R222)</f>
        <v>0</v>
      </c>
      <c r="W222" s="57">
        <v>14850877</v>
      </c>
      <c r="X222" s="1">
        <v>17645375</v>
      </c>
      <c r="Y222" s="95">
        <f t="shared" ref="Y222:AN222" si="306">100*(C222/$W222)</f>
        <v>14.986151996276046</v>
      </c>
      <c r="Z222" s="96">
        <f t="shared" si="306"/>
        <v>3.061866312676349</v>
      </c>
      <c r="AA222" s="96">
        <f t="shared" si="306"/>
        <v>0.16577472158714937</v>
      </c>
      <c r="AB222" s="96">
        <f t="shared" si="306"/>
        <v>1.6240387688888678</v>
      </c>
      <c r="AC222" s="96">
        <f t="shared" si="306"/>
        <v>4.7607424127208109</v>
      </c>
      <c r="AD222" s="96">
        <f t="shared" si="306"/>
        <v>4.9267258761889954</v>
      </c>
      <c r="AE222" s="96">
        <f t="shared" si="306"/>
        <v>0.44700390421387232</v>
      </c>
      <c r="AF222" s="96">
        <f t="shared" si="306"/>
        <v>0</v>
      </c>
      <c r="AG222" s="95">
        <f t="shared" si="306"/>
        <v>14.986151996276046</v>
      </c>
      <c r="AH222" s="96">
        <f t="shared" si="306"/>
        <v>10.402065817392469</v>
      </c>
      <c r="AI222" s="96">
        <f t="shared" si="306"/>
        <v>1.4342048621101637</v>
      </c>
      <c r="AJ222" s="96">
        <f t="shared" si="306"/>
        <v>0</v>
      </c>
      <c r="AK222" s="96">
        <f t="shared" si="306"/>
        <v>0.80818122727701547</v>
      </c>
      <c r="AL222" s="96">
        <f t="shared" si="306"/>
        <v>1.7593977783264922</v>
      </c>
      <c r="AM222" s="96">
        <f t="shared" si="306"/>
        <v>0.58230231116990594</v>
      </c>
      <c r="AN222" s="97">
        <f t="shared" si="306"/>
        <v>0</v>
      </c>
    </row>
    <row r="223" spans="1:40" ht="12" hidden="1" customHeight="1" outlineLevel="1" x14ac:dyDescent="0.15">
      <c r="A223" s="4"/>
      <c r="B223" s="58" t="s">
        <v>235</v>
      </c>
      <c r="C223" s="76"/>
      <c r="D223" s="77">
        <v>478903</v>
      </c>
      <c r="E223" s="77">
        <v>24580</v>
      </c>
      <c r="F223" s="77">
        <v>224345</v>
      </c>
      <c r="G223" s="77">
        <v>642140</v>
      </c>
      <c r="H223" s="77">
        <v>654755</v>
      </c>
      <c r="I223" s="77">
        <v>52627</v>
      </c>
      <c r="J223" s="78">
        <v>0</v>
      </c>
      <c r="K223" s="76"/>
      <c r="L223" s="79">
        <v>1419652</v>
      </c>
      <c r="M223" s="77">
        <v>223708</v>
      </c>
      <c r="N223" s="77">
        <v>0</v>
      </c>
      <c r="O223" s="77">
        <v>121165</v>
      </c>
      <c r="P223" s="77">
        <v>228708</v>
      </c>
      <c r="Q223" s="77">
        <v>84116</v>
      </c>
      <c r="R223" s="77">
        <v>0</v>
      </c>
      <c r="S223" s="80"/>
      <c r="T223" s="81"/>
      <c r="U223" s="81"/>
      <c r="W223" s="49">
        <v>15199027</v>
      </c>
      <c r="X223" s="50">
        <v>17846613</v>
      </c>
      <c r="Y223" s="82"/>
      <c r="Z223" s="83">
        <f t="shared" ref="Z223:AF223" si="307">AVERAGE(Z222,Z224)</f>
        <v>3.1523103310839682</v>
      </c>
      <c r="AA223" s="83">
        <f t="shared" si="307"/>
        <v>0.16197869447694974</v>
      </c>
      <c r="AB223" s="83">
        <f t="shared" si="307"/>
        <v>1.4807715622680244</v>
      </c>
      <c r="AC223" s="83">
        <f t="shared" si="307"/>
        <v>4.2408013812269907</v>
      </c>
      <c r="AD223" s="83">
        <f t="shared" si="307"/>
        <v>4.3256623511150432</v>
      </c>
      <c r="AE223" s="83">
        <f t="shared" si="307"/>
        <v>0.34876991384195527</v>
      </c>
      <c r="AF223" s="83">
        <f t="shared" si="307"/>
        <v>0</v>
      </c>
      <c r="AG223" s="84"/>
      <c r="AH223" s="83">
        <f t="shared" ref="AH223:AN223" si="308">AVERAGE(AH222,AH224)</f>
        <v>9.3729952129950576</v>
      </c>
      <c r="AI223" s="83">
        <f t="shared" si="308"/>
        <v>1.4726098189932877</v>
      </c>
      <c r="AJ223" s="83">
        <f t="shared" si="308"/>
        <v>0</v>
      </c>
      <c r="AK223" s="83">
        <f t="shared" si="308"/>
        <v>0.79826782076724068</v>
      </c>
      <c r="AL223" s="83">
        <f t="shared" si="308"/>
        <v>1.5117914393983769</v>
      </c>
      <c r="AM223" s="83">
        <f t="shared" si="308"/>
        <v>0.55462994185896963</v>
      </c>
      <c r="AN223" s="85">
        <f t="shared" si="308"/>
        <v>0</v>
      </c>
    </row>
    <row r="224" spans="1:40" ht="12" customHeight="1" collapsed="1" x14ac:dyDescent="0.15">
      <c r="A224" s="4"/>
      <c r="B224" s="44" t="s">
        <v>236</v>
      </c>
      <c r="C224" s="86">
        <v>1929121</v>
      </c>
      <c r="D224" s="72">
        <v>503092</v>
      </c>
      <c r="E224" s="72">
        <v>24541</v>
      </c>
      <c r="F224" s="72">
        <v>207505</v>
      </c>
      <c r="G224" s="72">
        <v>577267</v>
      </c>
      <c r="H224" s="72">
        <v>577847</v>
      </c>
      <c r="I224" s="72">
        <v>38869</v>
      </c>
      <c r="J224" s="87">
        <v>0</v>
      </c>
      <c r="K224" s="86">
        <v>1929121</v>
      </c>
      <c r="L224" s="88">
        <v>1294505</v>
      </c>
      <c r="M224" s="72">
        <v>234424</v>
      </c>
      <c r="N224" s="72">
        <v>0</v>
      </c>
      <c r="O224" s="72">
        <v>122308</v>
      </c>
      <c r="P224" s="72">
        <v>196130</v>
      </c>
      <c r="Q224" s="72">
        <v>81754</v>
      </c>
      <c r="R224" s="72">
        <v>0</v>
      </c>
      <c r="S224" s="20"/>
      <c r="T224" s="72">
        <f>SUM(D224:J224)-C224</f>
        <v>0</v>
      </c>
      <c r="U224" s="72">
        <f>K224-SUM(L224:R224)</f>
        <v>0</v>
      </c>
      <c r="W224" s="54">
        <v>15514342</v>
      </c>
      <c r="X224" s="55">
        <v>18075204</v>
      </c>
      <c r="Y224" s="73">
        <f t="shared" ref="Y224:AN224" si="309">100*(C224/$W224)</f>
        <v>12.434436471749818</v>
      </c>
      <c r="Z224" s="74">
        <f t="shared" si="309"/>
        <v>3.2427543494915869</v>
      </c>
      <c r="AA224" s="74">
        <f t="shared" si="309"/>
        <v>0.15818266736675007</v>
      </c>
      <c r="AB224" s="74">
        <f t="shared" si="309"/>
        <v>1.3375043556471811</v>
      </c>
      <c r="AC224" s="74">
        <f t="shared" si="309"/>
        <v>3.7208603497331696</v>
      </c>
      <c r="AD224" s="74">
        <f t="shared" si="309"/>
        <v>3.7245988260410914</v>
      </c>
      <c r="AE224" s="74">
        <f t="shared" si="309"/>
        <v>0.25053592347003822</v>
      </c>
      <c r="AF224" s="74">
        <f t="shared" si="309"/>
        <v>0</v>
      </c>
      <c r="AG224" s="73">
        <f t="shared" si="309"/>
        <v>12.434436471749818</v>
      </c>
      <c r="AH224" s="74">
        <f t="shared" si="309"/>
        <v>8.3439246085976446</v>
      </c>
      <c r="AI224" s="74">
        <f t="shared" si="309"/>
        <v>1.5110147758764116</v>
      </c>
      <c r="AJ224" s="74">
        <f t="shared" si="309"/>
        <v>0</v>
      </c>
      <c r="AK224" s="74">
        <f t="shared" si="309"/>
        <v>0.78835441425746577</v>
      </c>
      <c r="AL224" s="74">
        <f t="shared" si="309"/>
        <v>1.2641851004702616</v>
      </c>
      <c r="AM224" s="74">
        <f t="shared" si="309"/>
        <v>0.52695757254803333</v>
      </c>
      <c r="AN224" s="75">
        <f t="shared" si="309"/>
        <v>0</v>
      </c>
    </row>
    <row r="225" spans="1:40" ht="12" hidden="1" customHeight="1" outlineLevel="1" x14ac:dyDescent="0.15">
      <c r="A225" s="4"/>
      <c r="B225" s="44" t="s">
        <v>237</v>
      </c>
      <c r="C225" s="86"/>
      <c r="D225" s="81">
        <v>498508</v>
      </c>
      <c r="E225" s="81">
        <v>25162</v>
      </c>
      <c r="F225" s="81">
        <v>232478</v>
      </c>
      <c r="G225" s="81">
        <v>645054</v>
      </c>
      <c r="H225" s="81">
        <v>658954</v>
      </c>
      <c r="I225" s="81">
        <v>37074</v>
      </c>
      <c r="J225" s="89">
        <v>0</v>
      </c>
      <c r="K225" s="86"/>
      <c r="L225" s="90">
        <v>1460927</v>
      </c>
      <c r="M225" s="81">
        <v>222411</v>
      </c>
      <c r="N225" s="81">
        <v>0</v>
      </c>
      <c r="O225" s="81">
        <v>113101</v>
      </c>
      <c r="P225" s="81">
        <v>219645</v>
      </c>
      <c r="Q225" s="81">
        <v>81147</v>
      </c>
      <c r="R225" s="81">
        <v>0</v>
      </c>
      <c r="S225" s="80"/>
      <c r="T225" s="81"/>
      <c r="U225" s="81"/>
      <c r="W225" s="54">
        <v>15829658</v>
      </c>
      <c r="X225" s="55">
        <v>18303796</v>
      </c>
      <c r="Y225" s="91"/>
      <c r="Z225" s="92">
        <f t="shared" ref="Z225:AF225" si="310">AVERAGE(Z224,Z226)</f>
        <v>3.1510297793057394</v>
      </c>
      <c r="AA225" s="92">
        <f t="shared" si="310"/>
        <v>0.15893971744964086</v>
      </c>
      <c r="AB225" s="92">
        <f t="shared" si="310"/>
        <v>1.4660622755239707</v>
      </c>
      <c r="AC225" s="92">
        <f t="shared" si="310"/>
        <v>4.0680554214371423</v>
      </c>
      <c r="AD225" s="92">
        <f t="shared" si="310"/>
        <v>4.15422334500854</v>
      </c>
      <c r="AE225" s="92">
        <f t="shared" si="310"/>
        <v>0.23452178334252505</v>
      </c>
      <c r="AF225" s="92">
        <f t="shared" si="310"/>
        <v>0</v>
      </c>
      <c r="AG225" s="93"/>
      <c r="AH225" s="92">
        <f t="shared" ref="AH225:AN225" si="311">AVERAGE(AH224,AH226)</f>
        <v>9.21176323800122</v>
      </c>
      <c r="AI225" s="92">
        <f t="shared" si="311"/>
        <v>1.407097204780885</v>
      </c>
      <c r="AJ225" s="92">
        <f t="shared" si="311"/>
        <v>0</v>
      </c>
      <c r="AK225" s="92">
        <f t="shared" si="311"/>
        <v>0.71592751293599566</v>
      </c>
      <c r="AL225" s="92">
        <f t="shared" si="311"/>
        <v>1.3851411926825352</v>
      </c>
      <c r="AM225" s="92">
        <f t="shared" si="311"/>
        <v>0.51290317366692217</v>
      </c>
      <c r="AN225" s="94">
        <f t="shared" si="311"/>
        <v>0</v>
      </c>
    </row>
    <row r="226" spans="1:40" ht="12" customHeight="1" collapsed="1" x14ac:dyDescent="0.15">
      <c r="A226" s="4"/>
      <c r="B226" s="56" t="s">
        <v>238</v>
      </c>
      <c r="C226" s="68">
        <v>2265338</v>
      </c>
      <c r="D226" s="69">
        <v>493924</v>
      </c>
      <c r="E226" s="69">
        <v>25783</v>
      </c>
      <c r="F226" s="69">
        <v>257451</v>
      </c>
      <c r="G226" s="69">
        <v>712841</v>
      </c>
      <c r="H226" s="69">
        <v>740061</v>
      </c>
      <c r="I226" s="69">
        <v>35278</v>
      </c>
      <c r="J226" s="70">
        <v>0</v>
      </c>
      <c r="K226" s="68">
        <v>2265338</v>
      </c>
      <c r="L226" s="71">
        <v>1627349</v>
      </c>
      <c r="M226" s="69">
        <v>210398</v>
      </c>
      <c r="N226" s="69">
        <v>0</v>
      </c>
      <c r="O226" s="69">
        <v>103893</v>
      </c>
      <c r="P226" s="69">
        <v>243159</v>
      </c>
      <c r="Q226" s="69">
        <v>80539</v>
      </c>
      <c r="R226" s="69">
        <v>0</v>
      </c>
      <c r="S226" s="20"/>
      <c r="T226" s="72">
        <f>SUM(D226:J226)-C226</f>
        <v>0</v>
      </c>
      <c r="U226" s="72">
        <f>K226-SUM(L226:R226)</f>
        <v>0</v>
      </c>
      <c r="W226" s="57">
        <v>16144973</v>
      </c>
      <c r="X226" s="1">
        <v>18532387</v>
      </c>
      <c r="Y226" s="95">
        <f t="shared" ref="Y226:AN226" si="312">100*(C226/$W226)</f>
        <v>14.031228172385299</v>
      </c>
      <c r="Z226" s="96">
        <f t="shared" si="312"/>
        <v>3.0593052091198913</v>
      </c>
      <c r="AA226" s="96">
        <f t="shared" si="312"/>
        <v>0.15969676753253165</v>
      </c>
      <c r="AB226" s="96">
        <f t="shared" si="312"/>
        <v>1.5946201954007602</v>
      </c>
      <c r="AC226" s="96">
        <f t="shared" si="312"/>
        <v>4.4152504931411158</v>
      </c>
      <c r="AD226" s="96">
        <f t="shared" si="312"/>
        <v>4.5838478639759881</v>
      </c>
      <c r="AE226" s="96">
        <f t="shared" si="312"/>
        <v>0.21850764321501187</v>
      </c>
      <c r="AF226" s="96">
        <f t="shared" si="312"/>
        <v>0</v>
      </c>
      <c r="AG226" s="95">
        <f t="shared" si="312"/>
        <v>14.031228172385299</v>
      </c>
      <c r="AH226" s="96">
        <f t="shared" si="312"/>
        <v>10.079601867404795</v>
      </c>
      <c r="AI226" s="96">
        <f t="shared" si="312"/>
        <v>1.3031796336853583</v>
      </c>
      <c r="AJ226" s="96">
        <f t="shared" si="312"/>
        <v>0</v>
      </c>
      <c r="AK226" s="96">
        <f t="shared" si="312"/>
        <v>0.64350061161452554</v>
      </c>
      <c r="AL226" s="96">
        <f t="shared" si="312"/>
        <v>1.5060972848948091</v>
      </c>
      <c r="AM226" s="96">
        <f t="shared" si="312"/>
        <v>0.49884877478581102</v>
      </c>
      <c r="AN226" s="97">
        <f t="shared" si="312"/>
        <v>0</v>
      </c>
    </row>
    <row r="227" spans="1:40" ht="12" hidden="1" customHeight="1" outlineLevel="1" x14ac:dyDescent="0.15">
      <c r="A227" s="4"/>
      <c r="B227" s="58" t="s">
        <v>239</v>
      </c>
      <c r="C227" s="76"/>
      <c r="D227" s="77">
        <v>510179</v>
      </c>
      <c r="E227" s="77">
        <v>25856</v>
      </c>
      <c r="F227" s="77">
        <v>222305</v>
      </c>
      <c r="G227" s="77">
        <v>631607</v>
      </c>
      <c r="H227" s="77">
        <v>716077</v>
      </c>
      <c r="I227" s="77">
        <v>35143</v>
      </c>
      <c r="J227" s="78">
        <v>0</v>
      </c>
      <c r="K227" s="76"/>
      <c r="L227" s="79">
        <v>1501798</v>
      </c>
      <c r="M227" s="77">
        <v>215446</v>
      </c>
      <c r="N227" s="77">
        <v>0</v>
      </c>
      <c r="O227" s="77">
        <v>104139</v>
      </c>
      <c r="P227" s="77">
        <v>239879</v>
      </c>
      <c r="Q227" s="77">
        <v>79905</v>
      </c>
      <c r="R227" s="77">
        <v>0</v>
      </c>
      <c r="S227" s="80"/>
      <c r="T227" s="81"/>
      <c r="U227" s="81"/>
      <c r="W227" s="49">
        <v>16321519</v>
      </c>
      <c r="X227" s="50">
        <v>18833081</v>
      </c>
      <c r="Y227" s="82"/>
      <c r="Z227" s="83">
        <f t="shared" ref="Z227:AF227" si="313">AVERAGE(Z226,Z228)</f>
        <v>3.115627989981431</v>
      </c>
      <c r="AA227" s="83">
        <f t="shared" si="313"/>
        <v>0.15796422332912322</v>
      </c>
      <c r="AB227" s="83">
        <f t="shared" si="313"/>
        <v>1.3611607057741517</v>
      </c>
      <c r="AC227" s="83">
        <f t="shared" si="313"/>
        <v>3.8657242464443868</v>
      </c>
      <c r="AD227" s="83">
        <f t="shared" si="313"/>
        <v>4.3769772558623083</v>
      </c>
      <c r="AE227" s="83">
        <f t="shared" si="313"/>
        <v>0.21471879116194106</v>
      </c>
      <c r="AF227" s="83">
        <f t="shared" si="313"/>
        <v>0</v>
      </c>
      <c r="AG227" s="84"/>
      <c r="AH227" s="83">
        <f t="shared" ref="AH227:AN227" si="314">AVERAGE(AH226,AH228)</f>
        <v>9.1859929092905119</v>
      </c>
      <c r="AI227" s="83">
        <f t="shared" si="314"/>
        <v>1.3158651769696843</v>
      </c>
      <c r="AJ227" s="83">
        <f t="shared" si="314"/>
        <v>0</v>
      </c>
      <c r="AK227" s="83">
        <f t="shared" si="314"/>
        <v>0.6362291485227114</v>
      </c>
      <c r="AL227" s="83">
        <f t="shared" si="314"/>
        <v>1.4658432511439579</v>
      </c>
      <c r="AM227" s="83">
        <f t="shared" si="314"/>
        <v>0.48824272662647672</v>
      </c>
      <c r="AN227" s="85">
        <f t="shared" si="314"/>
        <v>0</v>
      </c>
    </row>
    <row r="228" spans="1:40" ht="12" customHeight="1" collapsed="1" x14ac:dyDescent="0.15">
      <c r="A228" s="4"/>
      <c r="B228" s="44" t="s">
        <v>240</v>
      </c>
      <c r="C228" s="86">
        <v>2016993</v>
      </c>
      <c r="D228" s="72">
        <v>526433</v>
      </c>
      <c r="E228" s="72">
        <v>25929</v>
      </c>
      <c r="F228" s="72">
        <v>187159</v>
      </c>
      <c r="G228" s="72">
        <v>550373</v>
      </c>
      <c r="H228" s="72">
        <v>692092</v>
      </c>
      <c r="I228" s="72">
        <v>35007</v>
      </c>
      <c r="J228" s="87">
        <v>0</v>
      </c>
      <c r="K228" s="86">
        <v>2016993</v>
      </c>
      <c r="L228" s="88">
        <v>1376246</v>
      </c>
      <c r="M228" s="72">
        <v>220493</v>
      </c>
      <c r="N228" s="72">
        <v>0</v>
      </c>
      <c r="O228" s="72">
        <v>104385</v>
      </c>
      <c r="P228" s="72">
        <v>236598</v>
      </c>
      <c r="Q228" s="72">
        <v>79271</v>
      </c>
      <c r="R228" s="72">
        <v>0</v>
      </c>
      <c r="S228" s="20"/>
      <c r="T228" s="72">
        <f>SUM(D228:J228)-C228</f>
        <v>0</v>
      </c>
      <c r="U228" s="72">
        <f>K228-SUM(L228:R228)</f>
        <v>0</v>
      </c>
      <c r="W228" s="54">
        <v>16596506</v>
      </c>
      <c r="X228" s="55">
        <v>19198760</v>
      </c>
      <c r="Y228" s="73">
        <f t="shared" ref="Y228:AN228" si="315">100*(C228/$W228)</f>
        <v>12.153118252721386</v>
      </c>
      <c r="Z228" s="74">
        <f t="shared" si="315"/>
        <v>3.1719507708429711</v>
      </c>
      <c r="AA228" s="74">
        <f t="shared" si="315"/>
        <v>0.15623167912571478</v>
      </c>
      <c r="AB228" s="74">
        <f t="shared" si="315"/>
        <v>1.1277012161475433</v>
      </c>
      <c r="AC228" s="74">
        <f t="shared" si="315"/>
        <v>3.3161979997476574</v>
      </c>
      <c r="AD228" s="74">
        <f t="shared" si="315"/>
        <v>4.1701066477486286</v>
      </c>
      <c r="AE228" s="74">
        <f t="shared" si="315"/>
        <v>0.21092993910887026</v>
      </c>
      <c r="AF228" s="74">
        <f t="shared" si="315"/>
        <v>0</v>
      </c>
      <c r="AG228" s="73">
        <f t="shared" si="315"/>
        <v>12.153118252721386</v>
      </c>
      <c r="AH228" s="74">
        <f t="shared" si="315"/>
        <v>8.2923839511762303</v>
      </c>
      <c r="AI228" s="74">
        <f t="shared" si="315"/>
        <v>1.3285507202540101</v>
      </c>
      <c r="AJ228" s="74">
        <f t="shared" si="315"/>
        <v>0</v>
      </c>
      <c r="AK228" s="74">
        <f t="shared" si="315"/>
        <v>0.62895768543089736</v>
      </c>
      <c r="AL228" s="74">
        <f t="shared" si="315"/>
        <v>1.4255892173931066</v>
      </c>
      <c r="AM228" s="74">
        <f t="shared" si="315"/>
        <v>0.47763667846714242</v>
      </c>
      <c r="AN228" s="75">
        <f t="shared" si="315"/>
        <v>0</v>
      </c>
    </row>
    <row r="229" spans="1:40" ht="12" hidden="1" customHeight="1" outlineLevel="1" x14ac:dyDescent="0.15">
      <c r="A229" s="4"/>
      <c r="B229" s="44" t="s">
        <v>241</v>
      </c>
      <c r="C229" s="86"/>
      <c r="D229" s="81">
        <v>529708</v>
      </c>
      <c r="E229" s="81">
        <v>28590</v>
      </c>
      <c r="F229" s="81">
        <v>259621</v>
      </c>
      <c r="G229" s="81">
        <v>606016</v>
      </c>
      <c r="H229" s="81">
        <v>785541</v>
      </c>
      <c r="I229" s="81">
        <v>32405</v>
      </c>
      <c r="J229" s="89">
        <v>0</v>
      </c>
      <c r="K229" s="86"/>
      <c r="L229" s="90">
        <v>1571401</v>
      </c>
      <c r="M229" s="81">
        <v>216647</v>
      </c>
      <c r="N229" s="81">
        <v>0</v>
      </c>
      <c r="O229" s="81">
        <v>108477</v>
      </c>
      <c r="P229" s="81">
        <v>264159</v>
      </c>
      <c r="Q229" s="81">
        <v>81197</v>
      </c>
      <c r="R229" s="81">
        <v>0</v>
      </c>
      <c r="S229" s="80"/>
      <c r="T229" s="81"/>
      <c r="U229" s="81"/>
      <c r="W229" s="54">
        <v>16871494</v>
      </c>
      <c r="X229" s="55">
        <v>19564440</v>
      </c>
      <c r="Y229" s="91"/>
      <c r="Z229" s="92">
        <f t="shared" ref="Z229:AF229" si="316">AVERAGE(Z228,Z230)</f>
        <v>3.1401805893930761</v>
      </c>
      <c r="AA229" s="92">
        <f t="shared" si="316"/>
        <v>0.16924240949869437</v>
      </c>
      <c r="AB229" s="92">
        <f t="shared" si="316"/>
        <v>1.5322184031916153</v>
      </c>
      <c r="AC229" s="92">
        <f t="shared" si="316"/>
        <v>3.5875298842634593</v>
      </c>
      <c r="AD229" s="92">
        <f t="shared" si="316"/>
        <v>4.6482323225271571</v>
      </c>
      <c r="AE229" s="92">
        <f t="shared" si="316"/>
        <v>0.19237201479596311</v>
      </c>
      <c r="AF229" s="92">
        <f t="shared" si="316"/>
        <v>0</v>
      </c>
      <c r="AG229" s="93"/>
      <c r="AH229" s="92">
        <f t="shared" ref="AH229:AN229" si="317">AVERAGE(AH228,AH230)</f>
        <v>9.2975551036841964</v>
      </c>
      <c r="AI229" s="92">
        <f t="shared" si="317"/>
        <v>1.2848137668123185</v>
      </c>
      <c r="AJ229" s="92">
        <f t="shared" si="317"/>
        <v>0</v>
      </c>
      <c r="AK229" s="92">
        <f t="shared" si="317"/>
        <v>0.6427327859006422</v>
      </c>
      <c r="AL229" s="92">
        <f t="shared" si="317"/>
        <v>1.5634647841103888</v>
      </c>
      <c r="AM229" s="92">
        <f t="shared" si="317"/>
        <v>0.48120918316242167</v>
      </c>
      <c r="AN229" s="94">
        <f t="shared" si="317"/>
        <v>0</v>
      </c>
    </row>
    <row r="230" spans="1:40" ht="12" customHeight="1" collapsed="1" x14ac:dyDescent="0.15">
      <c r="A230" s="4"/>
      <c r="B230" s="56" t="s">
        <v>242</v>
      </c>
      <c r="C230" s="68">
        <v>2466767</v>
      </c>
      <c r="D230" s="69">
        <v>532983</v>
      </c>
      <c r="E230" s="69">
        <v>31250</v>
      </c>
      <c r="F230" s="69">
        <v>332082</v>
      </c>
      <c r="G230" s="69">
        <v>661659</v>
      </c>
      <c r="H230" s="69">
        <v>878990</v>
      </c>
      <c r="I230" s="69">
        <v>29803</v>
      </c>
      <c r="J230" s="70">
        <v>0</v>
      </c>
      <c r="K230" s="68">
        <v>2466767</v>
      </c>
      <c r="L230" s="71">
        <v>1766555</v>
      </c>
      <c r="M230" s="69">
        <v>212801</v>
      </c>
      <c r="N230" s="69">
        <v>0</v>
      </c>
      <c r="O230" s="69">
        <v>112568</v>
      </c>
      <c r="P230" s="69">
        <v>291720</v>
      </c>
      <c r="Q230" s="69">
        <v>83123</v>
      </c>
      <c r="R230" s="69">
        <v>0</v>
      </c>
      <c r="S230" s="20"/>
      <c r="T230" s="72">
        <f>SUM(D230:J230)-C230</f>
        <v>0</v>
      </c>
      <c r="U230" s="72">
        <f>K230-SUM(L230:R230)</f>
        <v>0</v>
      </c>
      <c r="W230" s="57">
        <v>17146481</v>
      </c>
      <c r="X230" s="1">
        <v>19930119</v>
      </c>
      <c r="Y230" s="95">
        <f t="shared" ref="Y230:AN230" si="318">100*(C230/$W230)</f>
        <v>14.386432994618545</v>
      </c>
      <c r="Z230" s="96">
        <f t="shared" si="318"/>
        <v>3.1084104079431811</v>
      </c>
      <c r="AA230" s="96">
        <f t="shared" si="318"/>
        <v>0.18225313987167396</v>
      </c>
      <c r="AB230" s="96">
        <f t="shared" si="318"/>
        <v>1.9367355902356873</v>
      </c>
      <c r="AC230" s="96">
        <f t="shared" si="318"/>
        <v>3.8588617687792612</v>
      </c>
      <c r="AD230" s="96">
        <f t="shared" si="318"/>
        <v>5.1263579973056856</v>
      </c>
      <c r="AE230" s="96">
        <f t="shared" si="318"/>
        <v>0.17381409048305596</v>
      </c>
      <c r="AF230" s="96">
        <f t="shared" si="318"/>
        <v>0</v>
      </c>
      <c r="AG230" s="95">
        <f t="shared" si="318"/>
        <v>14.386432994618545</v>
      </c>
      <c r="AH230" s="96">
        <f t="shared" si="318"/>
        <v>10.302726256192161</v>
      </c>
      <c r="AI230" s="96">
        <f t="shared" si="318"/>
        <v>1.2410768133706269</v>
      </c>
      <c r="AJ230" s="96">
        <f t="shared" si="318"/>
        <v>0</v>
      </c>
      <c r="AK230" s="96">
        <f t="shared" si="318"/>
        <v>0.65650788637038704</v>
      </c>
      <c r="AL230" s="96">
        <f t="shared" si="318"/>
        <v>1.7013403508276712</v>
      </c>
      <c r="AM230" s="96">
        <f t="shared" si="318"/>
        <v>0.48478168785770093</v>
      </c>
      <c r="AN230" s="97">
        <f t="shared" si="318"/>
        <v>0</v>
      </c>
    </row>
    <row r="231" spans="1:40" ht="12" hidden="1" customHeight="1" outlineLevel="1" x14ac:dyDescent="0.15">
      <c r="A231" s="4"/>
      <c r="B231" s="58" t="s">
        <v>243</v>
      </c>
      <c r="C231" s="76"/>
      <c r="D231" s="77">
        <v>561580</v>
      </c>
      <c r="E231" s="77">
        <v>31194</v>
      </c>
      <c r="F231" s="77">
        <v>273164</v>
      </c>
      <c r="G231" s="77">
        <v>613779</v>
      </c>
      <c r="H231" s="77">
        <v>800621</v>
      </c>
      <c r="I231" s="77">
        <v>30188</v>
      </c>
      <c r="J231" s="78">
        <v>0</v>
      </c>
      <c r="K231" s="76"/>
      <c r="L231" s="79">
        <v>1628668</v>
      </c>
      <c r="M231" s="77">
        <v>215946</v>
      </c>
      <c r="N231" s="77">
        <v>0</v>
      </c>
      <c r="O231" s="77">
        <v>110863</v>
      </c>
      <c r="P231" s="77">
        <v>274242</v>
      </c>
      <c r="Q231" s="77">
        <v>80808</v>
      </c>
      <c r="R231" s="77">
        <v>0</v>
      </c>
      <c r="S231" s="80"/>
      <c r="T231" s="81"/>
      <c r="U231" s="81"/>
      <c r="W231" s="49">
        <v>17374785</v>
      </c>
      <c r="X231" s="50">
        <v>20123645</v>
      </c>
      <c r="Y231" s="82"/>
      <c r="Z231" s="83">
        <f t="shared" ref="Z231:AF231" si="319">AVERAGE(Z230,Z232)</f>
        <v>3.2253124737583905</v>
      </c>
      <c r="AA231" s="83">
        <f t="shared" si="319"/>
        <v>0.17929492987975446</v>
      </c>
      <c r="AB231" s="83">
        <f t="shared" si="319"/>
        <v>1.5750130017638884</v>
      </c>
      <c r="AC231" s="83">
        <f t="shared" si="319"/>
        <v>3.5317912978889883</v>
      </c>
      <c r="AD231" s="83">
        <f t="shared" si="319"/>
        <v>4.6082613516046793</v>
      </c>
      <c r="AE231" s="83">
        <f t="shared" si="319"/>
        <v>0.17347558749104269</v>
      </c>
      <c r="AF231" s="83">
        <f t="shared" si="319"/>
        <v>0</v>
      </c>
      <c r="AG231" s="84"/>
      <c r="AH231" s="83">
        <f t="shared" ref="AH231:AN231" si="320">AVERAGE(AH230,AH232)</f>
        <v>9.3725628135464376</v>
      </c>
      <c r="AI231" s="83">
        <f t="shared" si="320"/>
        <v>1.2408995724670875</v>
      </c>
      <c r="AJ231" s="83">
        <f t="shared" si="320"/>
        <v>0</v>
      </c>
      <c r="AK231" s="83">
        <f t="shared" si="320"/>
        <v>0.63733872174380823</v>
      </c>
      <c r="AL231" s="83">
        <f t="shared" si="320"/>
        <v>1.5777037872154955</v>
      </c>
      <c r="AM231" s="83">
        <f t="shared" si="320"/>
        <v>0.46464374741391601</v>
      </c>
      <c r="AN231" s="85">
        <f t="shared" si="320"/>
        <v>0</v>
      </c>
    </row>
    <row r="232" spans="1:40" ht="12" customHeight="1" collapsed="1" x14ac:dyDescent="0.15">
      <c r="A232" s="4"/>
      <c r="B232" s="44" t="s">
        <v>244</v>
      </c>
      <c r="C232" s="86">
        <v>2154284</v>
      </c>
      <c r="D232" s="72">
        <v>590177</v>
      </c>
      <c r="E232" s="72">
        <v>31138</v>
      </c>
      <c r="F232" s="72">
        <v>214246</v>
      </c>
      <c r="G232" s="72">
        <v>565898</v>
      </c>
      <c r="H232" s="72">
        <v>722252</v>
      </c>
      <c r="I232" s="72">
        <v>30573</v>
      </c>
      <c r="J232" s="87">
        <v>0</v>
      </c>
      <c r="K232" s="86">
        <v>2154284</v>
      </c>
      <c r="L232" s="88">
        <v>1490781</v>
      </c>
      <c r="M232" s="72">
        <v>219090</v>
      </c>
      <c r="N232" s="72">
        <v>0</v>
      </c>
      <c r="O232" s="72">
        <v>109158</v>
      </c>
      <c r="P232" s="72">
        <v>256763</v>
      </c>
      <c r="Q232" s="72">
        <v>78492</v>
      </c>
      <c r="R232" s="72">
        <v>0</v>
      </c>
      <c r="S232" s="20"/>
      <c r="T232" s="72">
        <f>SUM(D232:J232)-C232</f>
        <v>0</v>
      </c>
      <c r="U232" s="72">
        <f>K232-SUM(L232:R232)</f>
        <v>0</v>
      </c>
      <c r="W232" s="54">
        <v>17658262</v>
      </c>
      <c r="X232" s="55">
        <v>20733615</v>
      </c>
      <c r="Y232" s="73">
        <f t="shared" ref="Y232:AN232" si="321">100*(C232/$W232)</f>
        <v>12.199864290154942</v>
      </c>
      <c r="Z232" s="74">
        <f t="shared" si="321"/>
        <v>3.3422145395735998</v>
      </c>
      <c r="AA232" s="74">
        <f t="shared" si="321"/>
        <v>0.17633671988783495</v>
      </c>
      <c r="AB232" s="74">
        <f t="shared" si="321"/>
        <v>1.2132904132920896</v>
      </c>
      <c r="AC232" s="74">
        <f t="shared" si="321"/>
        <v>3.2047208269987157</v>
      </c>
      <c r="AD232" s="74">
        <f t="shared" si="321"/>
        <v>4.090164705903673</v>
      </c>
      <c r="AE232" s="74">
        <f t="shared" si="321"/>
        <v>0.1731370844990294</v>
      </c>
      <c r="AF232" s="74">
        <f t="shared" si="321"/>
        <v>0</v>
      </c>
      <c r="AG232" s="73">
        <f t="shared" si="321"/>
        <v>12.199864290154942</v>
      </c>
      <c r="AH232" s="74">
        <f t="shared" si="321"/>
        <v>8.4423993709007146</v>
      </c>
      <c r="AI232" s="74">
        <f t="shared" si="321"/>
        <v>1.2407223315635481</v>
      </c>
      <c r="AJ232" s="74">
        <f t="shared" si="321"/>
        <v>0</v>
      </c>
      <c r="AK232" s="74">
        <f t="shared" si="321"/>
        <v>0.61816955711722932</v>
      </c>
      <c r="AL232" s="74">
        <f t="shared" si="321"/>
        <v>1.4540672236033196</v>
      </c>
      <c r="AM232" s="74">
        <f t="shared" si="321"/>
        <v>0.44450580697013109</v>
      </c>
      <c r="AN232" s="75">
        <f t="shared" si="321"/>
        <v>0</v>
      </c>
    </row>
    <row r="233" spans="1:40" ht="12" hidden="1" customHeight="1" outlineLevel="1" x14ac:dyDescent="0.15">
      <c r="A233" s="4"/>
      <c r="B233" s="44" t="s">
        <v>245</v>
      </c>
      <c r="C233" s="86"/>
      <c r="D233" s="81">
        <v>583672</v>
      </c>
      <c r="E233" s="81">
        <v>31486</v>
      </c>
      <c r="F233" s="81">
        <v>230273</v>
      </c>
      <c r="G233" s="81">
        <v>575763</v>
      </c>
      <c r="H233" s="81">
        <v>883443</v>
      </c>
      <c r="I233" s="81">
        <v>28598</v>
      </c>
      <c r="J233" s="89">
        <v>0</v>
      </c>
      <c r="K233" s="86"/>
      <c r="L233" s="90">
        <v>1678242</v>
      </c>
      <c r="M233" s="81">
        <v>215167</v>
      </c>
      <c r="N233" s="81">
        <v>0</v>
      </c>
      <c r="O233" s="81">
        <v>118969</v>
      </c>
      <c r="P233" s="81">
        <v>242260</v>
      </c>
      <c r="Q233" s="81">
        <v>78597</v>
      </c>
      <c r="R233" s="81">
        <v>0</v>
      </c>
      <c r="S233" s="80"/>
      <c r="T233" s="81"/>
      <c r="U233" s="81"/>
      <c r="W233" s="54">
        <v>17941738</v>
      </c>
      <c r="X233" s="55">
        <v>21343585</v>
      </c>
      <c r="Y233" s="91"/>
      <c r="Z233" s="92">
        <f t="shared" ref="Z233:AF233" si="322">AVERAGE(Z232,Z234)</f>
        <v>3.2545344063116639</v>
      </c>
      <c r="AA233" s="92">
        <f t="shared" si="322"/>
        <v>0.1755006630196288</v>
      </c>
      <c r="AB233" s="92">
        <f t="shared" si="322"/>
        <v>1.2823573998904043</v>
      </c>
      <c r="AC233" s="92">
        <f t="shared" si="322"/>
        <v>3.209002639667883</v>
      </c>
      <c r="AD233" s="92">
        <f t="shared" si="322"/>
        <v>4.9109854438070064</v>
      </c>
      <c r="AE233" s="92">
        <f t="shared" si="322"/>
        <v>0.15960746113195312</v>
      </c>
      <c r="AF233" s="92">
        <f t="shared" si="322"/>
        <v>0</v>
      </c>
      <c r="AG233" s="93"/>
      <c r="AH233" s="92">
        <f t="shared" ref="AH233:AN233" si="323">AVERAGE(AH232,AH234)</f>
        <v>9.3396660519651</v>
      </c>
      <c r="AI233" s="92">
        <f t="shared" si="323"/>
        <v>1.1998961671521282</v>
      </c>
      <c r="AJ233" s="92">
        <f t="shared" si="323"/>
        <v>0</v>
      </c>
      <c r="AK233" s="92">
        <f t="shared" si="323"/>
        <v>0.66238650915548281</v>
      </c>
      <c r="AL233" s="92">
        <f t="shared" si="323"/>
        <v>1.3518739771965262</v>
      </c>
      <c r="AM233" s="92">
        <f t="shared" si="323"/>
        <v>0.43816530835930156</v>
      </c>
      <c r="AN233" s="94">
        <f t="shared" si="323"/>
        <v>0</v>
      </c>
    </row>
    <row r="234" spans="1:40" ht="12" customHeight="1" collapsed="1" x14ac:dyDescent="0.15">
      <c r="A234" s="4"/>
      <c r="B234" s="56" t="s">
        <v>246</v>
      </c>
      <c r="C234" s="68">
        <v>2512184</v>
      </c>
      <c r="D234" s="69">
        <v>577166</v>
      </c>
      <c r="E234" s="69">
        <v>31833</v>
      </c>
      <c r="F234" s="69">
        <v>246300</v>
      </c>
      <c r="G234" s="69">
        <v>585628</v>
      </c>
      <c r="H234" s="69">
        <v>1044634</v>
      </c>
      <c r="I234" s="69">
        <v>26623</v>
      </c>
      <c r="J234" s="70">
        <v>0</v>
      </c>
      <c r="K234" s="68">
        <v>2512184</v>
      </c>
      <c r="L234" s="71">
        <v>1865703</v>
      </c>
      <c r="M234" s="69">
        <v>211243</v>
      </c>
      <c r="N234" s="69">
        <v>0</v>
      </c>
      <c r="O234" s="69">
        <v>128780</v>
      </c>
      <c r="P234" s="69">
        <v>227757</v>
      </c>
      <c r="Q234" s="69">
        <v>78701</v>
      </c>
      <c r="R234" s="69">
        <v>0</v>
      </c>
      <c r="S234" s="20"/>
      <c r="T234" s="72">
        <f>SUM(D234:J234)-C234</f>
        <v>0</v>
      </c>
      <c r="U234" s="72">
        <f>K234-SUM(L234:R234)</f>
        <v>0</v>
      </c>
      <c r="W234" s="57">
        <v>18225215</v>
      </c>
      <c r="X234" s="1">
        <v>21953555</v>
      </c>
      <c r="Y234" s="95">
        <f t="shared" ref="Y234:AN234" si="324">100*(C234/$W234)</f>
        <v>13.784111737502137</v>
      </c>
      <c r="Z234" s="96">
        <f t="shared" si="324"/>
        <v>3.166854273049728</v>
      </c>
      <c r="AA234" s="96">
        <f t="shared" si="324"/>
        <v>0.17466460615142262</v>
      </c>
      <c r="AB234" s="96">
        <f t="shared" si="324"/>
        <v>1.351424386488719</v>
      </c>
      <c r="AC234" s="96">
        <f t="shared" si="324"/>
        <v>3.2132844523370507</v>
      </c>
      <c r="AD234" s="96">
        <f t="shared" si="324"/>
        <v>5.7318061817103398</v>
      </c>
      <c r="AE234" s="96">
        <f t="shared" si="324"/>
        <v>0.14607783776487684</v>
      </c>
      <c r="AF234" s="96">
        <f t="shared" si="324"/>
        <v>0</v>
      </c>
      <c r="AG234" s="95">
        <f t="shared" si="324"/>
        <v>13.784111737502137</v>
      </c>
      <c r="AH234" s="96">
        <f t="shared" si="324"/>
        <v>10.236932733029487</v>
      </c>
      <c r="AI234" s="96">
        <f t="shared" si="324"/>
        <v>1.1590700027407084</v>
      </c>
      <c r="AJ234" s="96">
        <f t="shared" si="324"/>
        <v>0</v>
      </c>
      <c r="AK234" s="96">
        <f t="shared" si="324"/>
        <v>0.70660346119373629</v>
      </c>
      <c r="AL234" s="96">
        <f t="shared" si="324"/>
        <v>1.2496807307897329</v>
      </c>
      <c r="AM234" s="96">
        <f t="shared" si="324"/>
        <v>0.43182480974847209</v>
      </c>
      <c r="AN234" s="97">
        <f t="shared" si="324"/>
        <v>0</v>
      </c>
    </row>
    <row r="235" spans="1:40" ht="12" hidden="1" customHeight="1" outlineLevel="1" x14ac:dyDescent="0.15">
      <c r="A235" s="4"/>
      <c r="B235" s="58" t="s">
        <v>247</v>
      </c>
      <c r="C235" s="76"/>
      <c r="D235" s="77">
        <v>578950</v>
      </c>
      <c r="E235" s="77">
        <v>31781</v>
      </c>
      <c r="F235" s="77">
        <v>190930</v>
      </c>
      <c r="G235" s="77">
        <v>546691</v>
      </c>
      <c r="H235" s="77">
        <v>1093358</v>
      </c>
      <c r="I235" s="77">
        <v>26992</v>
      </c>
      <c r="J235" s="78">
        <v>0</v>
      </c>
      <c r="K235" s="76"/>
      <c r="L235" s="79">
        <v>1753268</v>
      </c>
      <c r="M235" s="77">
        <v>211791</v>
      </c>
      <c r="N235" s="77">
        <v>0</v>
      </c>
      <c r="O235" s="77">
        <v>111175</v>
      </c>
      <c r="P235" s="77">
        <v>266386</v>
      </c>
      <c r="Q235" s="77">
        <v>126082</v>
      </c>
      <c r="R235" s="77">
        <v>0</v>
      </c>
      <c r="S235" s="80"/>
      <c r="T235" s="81"/>
      <c r="U235" s="81"/>
      <c r="W235" s="49">
        <v>22163375</v>
      </c>
      <c r="X235" s="50">
        <v>22805604</v>
      </c>
      <c r="Y235" s="82"/>
      <c r="Z235" s="83">
        <f t="shared" ref="Z235:AF235" si="325">AVERAGE(Z234,Z236)</f>
        <v>2.8456089329723948</v>
      </c>
      <c r="AA235" s="83">
        <f t="shared" si="325"/>
        <v>0.15629302378468377</v>
      </c>
      <c r="AB235" s="83">
        <f t="shared" si="325"/>
        <v>0.9703400207393198</v>
      </c>
      <c r="AC235" s="83">
        <f t="shared" si="325"/>
        <v>2.7102093660993019</v>
      </c>
      <c r="AD235" s="83">
        <f t="shared" si="325"/>
        <v>5.3481369409211883</v>
      </c>
      <c r="AE235" s="83">
        <f t="shared" si="325"/>
        <v>0.13250392939639999</v>
      </c>
      <c r="AF235" s="83">
        <f t="shared" si="325"/>
        <v>0</v>
      </c>
      <c r="AG235" s="84"/>
      <c r="AH235" s="83">
        <f t="shared" ref="AH235:AN235" si="326">AVERAGE(AH234,AH236)</f>
        <v>8.6846999775036</v>
      </c>
      <c r="AI235" s="83">
        <f t="shared" si="326"/>
        <v>1.0410365146201193</v>
      </c>
      <c r="AJ235" s="83">
        <f t="shared" si="326"/>
        <v>0</v>
      </c>
      <c r="AK235" s="83">
        <f t="shared" si="326"/>
        <v>0.55666728501137364</v>
      </c>
      <c r="AL235" s="83">
        <f t="shared" si="326"/>
        <v>1.287768734616942</v>
      </c>
      <c r="AM235" s="83">
        <f t="shared" si="326"/>
        <v>0.59291970216125356</v>
      </c>
      <c r="AN235" s="85">
        <f t="shared" si="326"/>
        <v>0</v>
      </c>
    </row>
    <row r="236" spans="1:40" ht="12" customHeight="1" collapsed="1" x14ac:dyDescent="0.15">
      <c r="A236" s="4"/>
      <c r="B236" s="44" t="s">
        <v>248</v>
      </c>
      <c r="C236" s="86">
        <v>2425217</v>
      </c>
      <c r="D236" s="72">
        <v>580733</v>
      </c>
      <c r="E236" s="72">
        <v>31729</v>
      </c>
      <c r="F236" s="72">
        <v>135559</v>
      </c>
      <c r="G236" s="72">
        <v>507754</v>
      </c>
      <c r="H236" s="72">
        <v>1142082</v>
      </c>
      <c r="I236" s="72">
        <v>27360</v>
      </c>
      <c r="J236" s="87">
        <v>0</v>
      </c>
      <c r="K236" s="86">
        <v>2425217</v>
      </c>
      <c r="L236" s="88">
        <v>1640833</v>
      </c>
      <c r="M236" s="72">
        <v>212338</v>
      </c>
      <c r="N236" s="72">
        <v>0</v>
      </c>
      <c r="O236" s="72">
        <v>93569</v>
      </c>
      <c r="P236" s="72">
        <v>305015</v>
      </c>
      <c r="Q236" s="72">
        <v>173462</v>
      </c>
      <c r="R236" s="72">
        <v>0</v>
      </c>
      <c r="S236" s="20"/>
      <c r="T236" s="72">
        <f>SUM(D236:J236)-C236</f>
        <v>0</v>
      </c>
      <c r="U236" s="72">
        <f>K236-SUM(L236:R236)</f>
        <v>0</v>
      </c>
      <c r="W236" s="54">
        <v>23005125</v>
      </c>
      <c r="X236" s="55">
        <v>23693668</v>
      </c>
      <c r="Y236" s="73">
        <f t="shared" ref="Y236:AN236" si="327">100*(C236/$W236)</f>
        <v>10.542072690324439</v>
      </c>
      <c r="Z236" s="74">
        <f t="shared" si="327"/>
        <v>2.5243635928950616</v>
      </c>
      <c r="AA236" s="74">
        <f t="shared" si="327"/>
        <v>0.13792144141794491</v>
      </c>
      <c r="AB236" s="74">
        <f t="shared" si="327"/>
        <v>0.58925565498992072</v>
      </c>
      <c r="AC236" s="74">
        <f t="shared" si="327"/>
        <v>2.2071342798615525</v>
      </c>
      <c r="AD236" s="74">
        <f t="shared" si="327"/>
        <v>4.9644677001320359</v>
      </c>
      <c r="AE236" s="74">
        <f t="shared" si="327"/>
        <v>0.11893002102792312</v>
      </c>
      <c r="AF236" s="74">
        <f t="shared" si="327"/>
        <v>0</v>
      </c>
      <c r="AG236" s="73">
        <f t="shared" si="327"/>
        <v>10.542072690324439</v>
      </c>
      <c r="AH236" s="74">
        <f t="shared" si="327"/>
        <v>7.1324672219777119</v>
      </c>
      <c r="AI236" s="74">
        <f t="shared" si="327"/>
        <v>0.92300302649953003</v>
      </c>
      <c r="AJ236" s="74">
        <f t="shared" si="327"/>
        <v>0</v>
      </c>
      <c r="AK236" s="74">
        <f t="shared" si="327"/>
        <v>0.40673110882901092</v>
      </c>
      <c r="AL236" s="74">
        <f t="shared" si="327"/>
        <v>1.3258567384441511</v>
      </c>
      <c r="AM236" s="74">
        <f t="shared" si="327"/>
        <v>0.75401459457403508</v>
      </c>
      <c r="AN236" s="75">
        <f t="shared" si="327"/>
        <v>0</v>
      </c>
    </row>
    <row r="237" spans="1:40" ht="12" hidden="1" customHeight="1" outlineLevel="1" x14ac:dyDescent="0.15">
      <c r="A237" s="4"/>
      <c r="B237" s="44" t="s">
        <v>249</v>
      </c>
      <c r="C237" s="86"/>
      <c r="D237" s="81">
        <v>702991</v>
      </c>
      <c r="E237" s="81">
        <v>31706</v>
      </c>
      <c r="F237" s="81">
        <v>205257</v>
      </c>
      <c r="G237" s="81">
        <v>486169</v>
      </c>
      <c r="H237" s="81">
        <v>1278278</v>
      </c>
      <c r="I237" s="81">
        <v>27941</v>
      </c>
      <c r="J237" s="89">
        <v>0</v>
      </c>
      <c r="K237" s="86"/>
      <c r="L237" s="90">
        <v>1972952</v>
      </c>
      <c r="M237" s="81">
        <v>212456</v>
      </c>
      <c r="N237" s="81">
        <v>0</v>
      </c>
      <c r="O237" s="81">
        <v>112700</v>
      </c>
      <c r="P237" s="81">
        <v>304063</v>
      </c>
      <c r="Q237" s="81">
        <v>130169</v>
      </c>
      <c r="R237" s="81">
        <v>0</v>
      </c>
      <c r="S237" s="80"/>
      <c r="T237" s="81"/>
      <c r="U237" s="81"/>
      <c r="W237" s="54">
        <v>23846875</v>
      </c>
      <c r="X237" s="55">
        <v>24581732</v>
      </c>
      <c r="Y237" s="91"/>
      <c r="Z237" s="92">
        <f t="shared" ref="Z237:AF237" si="328">AVERAGE(Z236,Z238)</f>
        <v>2.9334939898159345</v>
      </c>
      <c r="AA237" s="92">
        <f t="shared" si="328"/>
        <v>0.13312387276786597</v>
      </c>
      <c r="AB237" s="92">
        <f t="shared" si="328"/>
        <v>0.8514733383324411</v>
      </c>
      <c r="AC237" s="92">
        <f t="shared" si="328"/>
        <v>2.04445185910813</v>
      </c>
      <c r="AD237" s="92">
        <f t="shared" si="328"/>
        <v>5.3468587532349874</v>
      </c>
      <c r="AE237" s="92">
        <f t="shared" si="328"/>
        <v>0.11722642898096813</v>
      </c>
      <c r="AF237" s="92">
        <f t="shared" si="328"/>
        <v>0</v>
      </c>
      <c r="AG237" s="93"/>
      <c r="AH237" s="92">
        <f t="shared" ref="AH237:AN237" si="329">AVERAGE(AH236,AH238)</f>
        <v>8.2345191068396772</v>
      </c>
      <c r="AI237" s="92">
        <f t="shared" si="329"/>
        <v>0.89200949010145281</v>
      </c>
      <c r="AJ237" s="92">
        <f t="shared" si="329"/>
        <v>0</v>
      </c>
      <c r="AK237" s="92">
        <f t="shared" si="329"/>
        <v>0.47035288157428046</v>
      </c>
      <c r="AL237" s="92">
        <f t="shared" si="329"/>
        <v>1.276796091705608</v>
      </c>
      <c r="AM237" s="92">
        <f t="shared" si="329"/>
        <v>0.55295067201930825</v>
      </c>
      <c r="AN237" s="94">
        <f t="shared" si="329"/>
        <v>0</v>
      </c>
    </row>
    <row r="238" spans="1:40" ht="12" customHeight="1" collapsed="1" x14ac:dyDescent="0.15">
      <c r="A238" s="4"/>
      <c r="B238" s="56" t="s">
        <v>250</v>
      </c>
      <c r="C238" s="68">
        <v>3039462</v>
      </c>
      <c r="D238" s="69">
        <v>825248</v>
      </c>
      <c r="E238" s="69">
        <v>31682</v>
      </c>
      <c r="F238" s="69">
        <v>274955</v>
      </c>
      <c r="G238" s="69">
        <v>464583</v>
      </c>
      <c r="H238" s="69">
        <v>1414473</v>
      </c>
      <c r="I238" s="69">
        <v>28521</v>
      </c>
      <c r="J238" s="70">
        <v>0</v>
      </c>
      <c r="K238" s="68">
        <v>3039462</v>
      </c>
      <c r="L238" s="71">
        <v>2305071</v>
      </c>
      <c r="M238" s="69">
        <v>212573</v>
      </c>
      <c r="N238" s="69">
        <v>0</v>
      </c>
      <c r="O238" s="69">
        <v>131831</v>
      </c>
      <c r="P238" s="69">
        <v>303111</v>
      </c>
      <c r="Q238" s="69">
        <v>86876</v>
      </c>
      <c r="R238" s="69">
        <v>0</v>
      </c>
      <c r="S238" s="20"/>
      <c r="T238" s="72">
        <f>SUM(D238:J238)-C238</f>
        <v>0</v>
      </c>
      <c r="U238" s="72">
        <f>K238-SUM(L238:R238)</f>
        <v>0</v>
      </c>
      <c r="W238" s="57">
        <v>24688625</v>
      </c>
      <c r="X238" s="1">
        <v>25469796</v>
      </c>
      <c r="Y238" s="95">
        <f t="shared" ref="Y238:AN238" si="330">100*(C238/$W238)</f>
        <v>12.311183794156216</v>
      </c>
      <c r="Z238" s="96">
        <f t="shared" si="330"/>
        <v>3.3426243867368068</v>
      </c>
      <c r="AA238" s="96">
        <f t="shared" si="330"/>
        <v>0.12832630411778703</v>
      </c>
      <c r="AB238" s="96">
        <f t="shared" si="330"/>
        <v>1.1136910216749616</v>
      </c>
      <c r="AC238" s="96">
        <f t="shared" si="330"/>
        <v>1.8817694383547079</v>
      </c>
      <c r="AD238" s="96">
        <f t="shared" si="330"/>
        <v>5.7292498063379389</v>
      </c>
      <c r="AE238" s="96">
        <f t="shared" si="330"/>
        <v>0.11552283693401313</v>
      </c>
      <c r="AF238" s="96">
        <f t="shared" si="330"/>
        <v>0</v>
      </c>
      <c r="AG238" s="95">
        <f t="shared" si="330"/>
        <v>12.311183794156216</v>
      </c>
      <c r="AH238" s="96">
        <f t="shared" si="330"/>
        <v>9.3365709917016435</v>
      </c>
      <c r="AI238" s="96">
        <f t="shared" si="330"/>
        <v>0.86101595370337547</v>
      </c>
      <c r="AJ238" s="96">
        <f t="shared" si="330"/>
        <v>0</v>
      </c>
      <c r="AK238" s="96">
        <f t="shared" si="330"/>
        <v>0.53397465431955005</v>
      </c>
      <c r="AL238" s="96">
        <f t="shared" si="330"/>
        <v>1.2277354449670648</v>
      </c>
      <c r="AM238" s="96">
        <f t="shared" si="330"/>
        <v>0.35188674946458137</v>
      </c>
      <c r="AN238" s="97">
        <f t="shared" si="330"/>
        <v>0</v>
      </c>
    </row>
    <row r="239" spans="1:40" ht="12" hidden="1" customHeight="1" outlineLevel="1" x14ac:dyDescent="0.15">
      <c r="A239" s="4"/>
      <c r="B239" s="58" t="s">
        <v>251</v>
      </c>
      <c r="C239" s="76"/>
      <c r="D239" s="77">
        <v>836909</v>
      </c>
      <c r="E239" s="77">
        <v>31960</v>
      </c>
      <c r="F239" s="77">
        <v>204301</v>
      </c>
      <c r="G239" s="77">
        <v>461856</v>
      </c>
      <c r="H239" s="77">
        <v>1371831</v>
      </c>
      <c r="I239" s="77">
        <v>26159</v>
      </c>
      <c r="J239" s="78">
        <v>0</v>
      </c>
      <c r="K239" s="76"/>
      <c r="L239" s="79">
        <v>2189599</v>
      </c>
      <c r="M239" s="77">
        <v>213291</v>
      </c>
      <c r="N239" s="77">
        <v>0</v>
      </c>
      <c r="O239" s="77">
        <v>124337</v>
      </c>
      <c r="P239" s="77">
        <v>291545</v>
      </c>
      <c r="Q239" s="77">
        <v>114244</v>
      </c>
      <c r="R239" s="77">
        <v>0</v>
      </c>
      <c r="S239" s="80"/>
      <c r="T239" s="81"/>
      <c r="U239" s="81"/>
      <c r="W239" s="49">
        <v>24900329</v>
      </c>
      <c r="X239" s="50">
        <v>25743931</v>
      </c>
      <c r="Y239" s="82"/>
      <c r="Z239" s="83">
        <f t="shared" ref="Z239:AF239" si="331">AVERAGE(Z238,Z240)</f>
        <v>3.2930659433526364</v>
      </c>
      <c r="AA239" s="83">
        <f t="shared" si="331"/>
        <v>0.12577324390546094</v>
      </c>
      <c r="AB239" s="83">
        <f t="shared" si="331"/>
        <v>0.81226451182784443</v>
      </c>
      <c r="AC239" s="83">
        <f t="shared" si="331"/>
        <v>1.8183521711527488</v>
      </c>
      <c r="AD239" s="83">
        <f t="shared" si="331"/>
        <v>5.4049188626393638</v>
      </c>
      <c r="AE239" s="83">
        <f t="shared" si="331"/>
        <v>0.10324131286390345</v>
      </c>
      <c r="AF239" s="83">
        <f t="shared" si="331"/>
        <v>0</v>
      </c>
      <c r="AG239" s="84"/>
      <c r="AH239" s="83">
        <f t="shared" ref="AH239:AN239" si="332">AVERAGE(AH238,AH240)</f>
        <v>8.6322738744640155</v>
      </c>
      <c r="AI239" s="83">
        <f t="shared" si="332"/>
        <v>0.8395116848859403</v>
      </c>
      <c r="AJ239" s="83">
        <f t="shared" si="332"/>
        <v>0</v>
      </c>
      <c r="AK239" s="83">
        <f t="shared" si="332"/>
        <v>0.49029309263511323</v>
      </c>
      <c r="AL239" s="83">
        <f t="shared" si="332"/>
        <v>1.1489507108204822</v>
      </c>
      <c r="AM239" s="83">
        <f t="shared" si="332"/>
        <v>0.44658668293640724</v>
      </c>
      <c r="AN239" s="85">
        <f t="shared" si="332"/>
        <v>0</v>
      </c>
    </row>
    <row r="240" spans="1:40" ht="12" customHeight="1" collapsed="1" x14ac:dyDescent="0.15">
      <c r="A240" s="4"/>
      <c r="B240" s="44" t="s">
        <v>252</v>
      </c>
      <c r="C240" s="86">
        <v>2826567</v>
      </c>
      <c r="D240" s="72">
        <v>848570</v>
      </c>
      <c r="E240" s="72">
        <v>32237</v>
      </c>
      <c r="F240" s="72">
        <v>133646</v>
      </c>
      <c r="G240" s="72">
        <v>459128</v>
      </c>
      <c r="H240" s="72">
        <v>1329189</v>
      </c>
      <c r="I240" s="72">
        <v>23797</v>
      </c>
      <c r="J240" s="87">
        <v>0</v>
      </c>
      <c r="K240" s="86">
        <v>2826567</v>
      </c>
      <c r="L240" s="88">
        <v>2074126</v>
      </c>
      <c r="M240" s="72">
        <v>214008</v>
      </c>
      <c r="N240" s="72">
        <v>0</v>
      </c>
      <c r="O240" s="72">
        <v>116843</v>
      </c>
      <c r="P240" s="72">
        <v>279978</v>
      </c>
      <c r="Q240" s="72">
        <v>141612</v>
      </c>
      <c r="R240" s="72">
        <v>0</v>
      </c>
      <c r="S240" s="20"/>
      <c r="T240" s="72">
        <f>SUM(D240:J240)-C240</f>
        <v>0</v>
      </c>
      <c r="U240" s="72">
        <f>K240-SUM(L240:R240)</f>
        <v>0</v>
      </c>
      <c r="W240" s="54">
        <v>26162110</v>
      </c>
      <c r="X240" s="55">
        <v>27039044</v>
      </c>
      <c r="Y240" s="73">
        <f t="shared" ref="Y240:AN240" si="333">100*(C240/$W240)</f>
        <v>10.8040482973277</v>
      </c>
      <c r="Z240" s="74">
        <f t="shared" si="333"/>
        <v>3.2435074999684654</v>
      </c>
      <c r="AA240" s="74">
        <f t="shared" si="333"/>
        <v>0.12322018369313485</v>
      </c>
      <c r="AB240" s="74">
        <f t="shared" si="333"/>
        <v>0.51083800198072715</v>
      </c>
      <c r="AC240" s="74">
        <f t="shared" si="333"/>
        <v>1.75493490395079</v>
      </c>
      <c r="AD240" s="74">
        <f t="shared" si="333"/>
        <v>5.0805879189407888</v>
      </c>
      <c r="AE240" s="74">
        <f t="shared" si="333"/>
        <v>9.095978879379378E-2</v>
      </c>
      <c r="AF240" s="74">
        <f t="shared" si="333"/>
        <v>0</v>
      </c>
      <c r="AG240" s="73">
        <f t="shared" si="333"/>
        <v>10.8040482973277</v>
      </c>
      <c r="AH240" s="74">
        <f t="shared" si="333"/>
        <v>7.9279767572263866</v>
      </c>
      <c r="AI240" s="74">
        <f t="shared" si="333"/>
        <v>0.81800741606850513</v>
      </c>
      <c r="AJ240" s="74">
        <f t="shared" si="333"/>
        <v>0</v>
      </c>
      <c r="AK240" s="74">
        <f t="shared" si="333"/>
        <v>0.44661153095067635</v>
      </c>
      <c r="AL240" s="74">
        <f t="shared" si="333"/>
        <v>1.0701659766738998</v>
      </c>
      <c r="AM240" s="74">
        <f t="shared" si="333"/>
        <v>0.54128661640823317</v>
      </c>
      <c r="AN240" s="75">
        <f t="shared" si="333"/>
        <v>0</v>
      </c>
    </row>
    <row r="241" spans="1:40" ht="12" hidden="1" customHeight="1" outlineLevel="1" x14ac:dyDescent="0.15">
      <c r="A241" s="4"/>
      <c r="B241" s="44" t="s">
        <v>253</v>
      </c>
      <c r="C241" s="86"/>
      <c r="D241" s="81">
        <v>698084</v>
      </c>
      <c r="E241" s="81">
        <v>32224</v>
      </c>
      <c r="F241" s="81">
        <v>326048</v>
      </c>
      <c r="G241" s="81">
        <v>458518</v>
      </c>
      <c r="H241" s="81">
        <v>1600601</v>
      </c>
      <c r="I241" s="81">
        <v>36432</v>
      </c>
      <c r="J241" s="89">
        <v>0</v>
      </c>
      <c r="K241" s="86"/>
      <c r="L241" s="90">
        <v>2414525</v>
      </c>
      <c r="M241" s="81">
        <v>215205</v>
      </c>
      <c r="N241" s="81">
        <v>0</v>
      </c>
      <c r="O241" s="81">
        <v>123945</v>
      </c>
      <c r="P241" s="81">
        <v>282841</v>
      </c>
      <c r="Q241" s="81">
        <v>115391</v>
      </c>
      <c r="R241" s="81">
        <v>0</v>
      </c>
      <c r="S241" s="80"/>
      <c r="T241" s="81"/>
      <c r="U241" s="81"/>
      <c r="W241" s="54">
        <v>27423890</v>
      </c>
      <c r="X241" s="55">
        <v>28334156</v>
      </c>
      <c r="Y241" s="91"/>
      <c r="Z241" s="92">
        <f t="shared" ref="Z241:AF241" si="334">AVERAGE(Z240,Z242)</f>
        <v>2.5762337759177378</v>
      </c>
      <c r="AA241" s="92">
        <f t="shared" si="334"/>
        <v>0.11775310485121354</v>
      </c>
      <c r="AB241" s="92">
        <f t="shared" si="334"/>
        <v>1.1590914303367086</v>
      </c>
      <c r="AC241" s="92">
        <f t="shared" si="334"/>
        <v>1.6756150706941622</v>
      </c>
      <c r="AD241" s="92">
        <f t="shared" si="334"/>
        <v>5.8032680066872082</v>
      </c>
      <c r="AE241" s="92">
        <f t="shared" si="334"/>
        <v>0.13100517285386587</v>
      </c>
      <c r="AF241" s="92">
        <f t="shared" si="334"/>
        <v>0</v>
      </c>
      <c r="AG241" s="93"/>
      <c r="AH241" s="92">
        <f t="shared" ref="AH241:AN241" si="335">AVERAGE(AH240,AH242)</f>
        <v>8.765903244052458</v>
      </c>
      <c r="AI241" s="92">
        <f t="shared" si="335"/>
        <v>0.78619725529343998</v>
      </c>
      <c r="AJ241" s="92">
        <f t="shared" si="335"/>
        <v>0</v>
      </c>
      <c r="AK241" s="92">
        <f t="shared" si="335"/>
        <v>0.45172468584850983</v>
      </c>
      <c r="AL241" s="92">
        <f t="shared" si="335"/>
        <v>1.0330737796278351</v>
      </c>
      <c r="AM241" s="92">
        <f t="shared" si="335"/>
        <v>0.42606759651865522</v>
      </c>
      <c r="AN241" s="94">
        <f t="shared" si="335"/>
        <v>0</v>
      </c>
    </row>
    <row r="242" spans="1:40" ht="12" customHeight="1" collapsed="1" x14ac:dyDescent="0.15">
      <c r="A242" s="4"/>
      <c r="B242" s="56" t="s">
        <v>254</v>
      </c>
      <c r="C242" s="68">
        <v>3477244</v>
      </c>
      <c r="D242" s="69">
        <v>547598</v>
      </c>
      <c r="E242" s="69">
        <v>32210</v>
      </c>
      <c r="F242" s="69">
        <v>518449</v>
      </c>
      <c r="G242" s="69">
        <v>457908</v>
      </c>
      <c r="H242" s="69">
        <v>1872012</v>
      </c>
      <c r="I242" s="69">
        <v>49067</v>
      </c>
      <c r="J242" s="70">
        <v>0</v>
      </c>
      <c r="K242" s="68">
        <v>3477244</v>
      </c>
      <c r="L242" s="71">
        <v>2754923</v>
      </c>
      <c r="M242" s="69">
        <v>216401</v>
      </c>
      <c r="N242" s="69">
        <v>0</v>
      </c>
      <c r="O242" s="69">
        <v>131047</v>
      </c>
      <c r="P242" s="69">
        <v>285704</v>
      </c>
      <c r="Q242" s="69">
        <v>89169</v>
      </c>
      <c r="R242" s="69">
        <v>0</v>
      </c>
      <c r="S242" s="20"/>
      <c r="T242" s="72">
        <f>SUM(D242:J242)-C242</f>
        <v>0</v>
      </c>
      <c r="U242" s="72">
        <f>K242-SUM(L242:R242)</f>
        <v>0</v>
      </c>
      <c r="W242" s="57">
        <v>28685671</v>
      </c>
      <c r="X242" s="1">
        <v>29629269</v>
      </c>
      <c r="Y242" s="95">
        <f t="shared" ref="Y242:AN242" si="336">100*(C242/$W242)</f>
        <v>12.121884825354094</v>
      </c>
      <c r="Z242" s="96">
        <f t="shared" si="336"/>
        <v>1.9089600518670105</v>
      </c>
      <c r="AA242" s="96">
        <f t="shared" si="336"/>
        <v>0.11228602600929223</v>
      </c>
      <c r="AB242" s="96">
        <f t="shared" si="336"/>
        <v>1.8073448586926901</v>
      </c>
      <c r="AC242" s="96">
        <f t="shared" si="336"/>
        <v>1.5962952374375345</v>
      </c>
      <c r="AD242" s="96">
        <f t="shared" si="336"/>
        <v>6.5259480944336286</v>
      </c>
      <c r="AE242" s="96">
        <f t="shared" si="336"/>
        <v>0.17105055691393797</v>
      </c>
      <c r="AF242" s="96">
        <f t="shared" si="336"/>
        <v>0</v>
      </c>
      <c r="AG242" s="95">
        <f t="shared" si="336"/>
        <v>12.121884825354094</v>
      </c>
      <c r="AH242" s="96">
        <f t="shared" si="336"/>
        <v>9.6038297308785285</v>
      </c>
      <c r="AI242" s="96">
        <f t="shared" si="336"/>
        <v>0.75438709451837471</v>
      </c>
      <c r="AJ242" s="96">
        <f t="shared" si="336"/>
        <v>0</v>
      </c>
      <c r="AK242" s="96">
        <f t="shared" si="336"/>
        <v>0.45683784074634332</v>
      </c>
      <c r="AL242" s="96">
        <f t="shared" si="336"/>
        <v>0.9959815825817705</v>
      </c>
      <c r="AM242" s="96">
        <f t="shared" si="336"/>
        <v>0.31084857662907728</v>
      </c>
      <c r="AN242" s="97">
        <f t="shared" si="336"/>
        <v>0</v>
      </c>
    </row>
    <row r="243" spans="1:40" ht="12" hidden="1" customHeight="1" outlineLevel="1" x14ac:dyDescent="0.15">
      <c r="A243" s="4"/>
      <c r="B243" s="58" t="s">
        <v>255</v>
      </c>
      <c r="C243" s="76"/>
      <c r="D243" s="77">
        <v>546937</v>
      </c>
      <c r="E243" s="77">
        <v>34309</v>
      </c>
      <c r="F243" s="77">
        <v>553019</v>
      </c>
      <c r="G243" s="77">
        <v>451901</v>
      </c>
      <c r="H243" s="77">
        <v>1830287</v>
      </c>
      <c r="I243" s="77">
        <v>71499</v>
      </c>
      <c r="J243" s="78">
        <v>0</v>
      </c>
      <c r="K243" s="76"/>
      <c r="L243" s="79">
        <v>2638770</v>
      </c>
      <c r="M243" s="77">
        <v>219212</v>
      </c>
      <c r="N243" s="77">
        <v>0</v>
      </c>
      <c r="O243" s="77">
        <v>134466</v>
      </c>
      <c r="P243" s="77">
        <v>404664</v>
      </c>
      <c r="Q243" s="77">
        <v>90840</v>
      </c>
      <c r="R243" s="77">
        <v>0</v>
      </c>
      <c r="S243" s="80"/>
      <c r="T243" s="81"/>
      <c r="U243" s="81"/>
      <c r="W243" s="49">
        <v>30445533</v>
      </c>
      <c r="X243" s="50">
        <v>31581963</v>
      </c>
      <c r="Y243" s="82"/>
      <c r="Z243" s="83">
        <f t="shared" ref="Z243:AF243" si="337">AVERAGE(Z242,Z244)</f>
        <v>1.8026318801034606</v>
      </c>
      <c r="AA243" s="83">
        <f t="shared" si="337"/>
        <v>0.11267042631592659</v>
      </c>
      <c r="AB243" s="83">
        <f t="shared" si="337"/>
        <v>1.8159687999286893</v>
      </c>
      <c r="AC243" s="83">
        <f t="shared" si="337"/>
        <v>1.4904454077653171</v>
      </c>
      <c r="AD243" s="83">
        <f t="shared" si="337"/>
        <v>6.0399111731077486</v>
      </c>
      <c r="AE243" s="83">
        <f t="shared" si="337"/>
        <v>0.23136345852019374</v>
      </c>
      <c r="AF243" s="83">
        <f t="shared" si="337"/>
        <v>0</v>
      </c>
      <c r="AG243" s="84"/>
      <c r="AH243" s="83">
        <f t="shared" ref="AH243:AN243" si="338">AVERAGE(AH242,AH244)</f>
        <v>8.7185544442423417</v>
      </c>
      <c r="AI243" s="83">
        <f t="shared" si="338"/>
        <v>0.72190705413122414</v>
      </c>
      <c r="AJ243" s="83">
        <f t="shared" si="338"/>
        <v>0</v>
      </c>
      <c r="AK243" s="83">
        <f t="shared" si="338"/>
        <v>0.44249895380023707</v>
      </c>
      <c r="AL243" s="83">
        <f t="shared" si="338"/>
        <v>1.310972930938562</v>
      </c>
      <c r="AM243" s="83">
        <f t="shared" si="338"/>
        <v>0.29905776262897144</v>
      </c>
      <c r="AN243" s="85">
        <f t="shared" si="338"/>
        <v>0</v>
      </c>
    </row>
    <row r="244" spans="1:40" ht="12" customHeight="1" collapsed="1" x14ac:dyDescent="0.15">
      <c r="A244" s="4"/>
      <c r="B244" s="44" t="s">
        <v>256</v>
      </c>
      <c r="C244" s="86">
        <v>3498657</v>
      </c>
      <c r="D244" s="72">
        <v>546275</v>
      </c>
      <c r="E244" s="72">
        <v>36408</v>
      </c>
      <c r="F244" s="72">
        <v>587589</v>
      </c>
      <c r="G244" s="72">
        <v>445893</v>
      </c>
      <c r="H244" s="72">
        <v>1788561</v>
      </c>
      <c r="I244" s="72">
        <v>93931</v>
      </c>
      <c r="J244" s="87">
        <v>0</v>
      </c>
      <c r="K244" s="86">
        <v>3498657</v>
      </c>
      <c r="L244" s="88">
        <v>2522617</v>
      </c>
      <c r="M244" s="72">
        <v>222022</v>
      </c>
      <c r="N244" s="72">
        <v>0</v>
      </c>
      <c r="O244" s="72">
        <v>137884</v>
      </c>
      <c r="P244" s="72">
        <v>523623</v>
      </c>
      <c r="Q244" s="72">
        <v>92511</v>
      </c>
      <c r="R244" s="72">
        <v>0</v>
      </c>
      <c r="S244" s="20"/>
      <c r="T244" s="72">
        <f>SUM(D244:J244)-C244</f>
        <v>0</v>
      </c>
      <c r="U244" s="72">
        <f>K244-SUM(L244:R244)</f>
        <v>0</v>
      </c>
      <c r="W244" s="54">
        <v>32203844</v>
      </c>
      <c r="X244" s="55">
        <v>33204388</v>
      </c>
      <c r="Y244" s="73">
        <f t="shared" ref="Y244:AN244" si="339">100*(C244/$W244)</f>
        <v>10.864097466128579</v>
      </c>
      <c r="Z244" s="74">
        <f t="shared" si="339"/>
        <v>1.6963037083399111</v>
      </c>
      <c r="AA244" s="74">
        <f t="shared" si="339"/>
        <v>0.11305482662256096</v>
      </c>
      <c r="AB244" s="74">
        <f t="shared" si="339"/>
        <v>1.8245927411646883</v>
      </c>
      <c r="AC244" s="74">
        <f t="shared" si="339"/>
        <v>1.3845955780930996</v>
      </c>
      <c r="AD244" s="74">
        <f t="shared" si="339"/>
        <v>5.5538742517818678</v>
      </c>
      <c r="AE244" s="74">
        <f t="shared" si="339"/>
        <v>0.29167636012644949</v>
      </c>
      <c r="AF244" s="74">
        <f t="shared" si="339"/>
        <v>0</v>
      </c>
      <c r="AG244" s="73">
        <f t="shared" si="339"/>
        <v>10.864097466128579</v>
      </c>
      <c r="AH244" s="74">
        <f t="shared" si="339"/>
        <v>7.8332791576061549</v>
      </c>
      <c r="AI244" s="74">
        <f t="shared" si="339"/>
        <v>0.68942701374407356</v>
      </c>
      <c r="AJ244" s="74">
        <f t="shared" si="339"/>
        <v>0</v>
      </c>
      <c r="AK244" s="74">
        <f t="shared" si="339"/>
        <v>0.42816006685413083</v>
      </c>
      <c r="AL244" s="74">
        <f t="shared" si="339"/>
        <v>1.6259642792953537</v>
      </c>
      <c r="AM244" s="74">
        <f t="shared" si="339"/>
        <v>0.28726694862886554</v>
      </c>
      <c r="AN244" s="75">
        <f t="shared" si="339"/>
        <v>0</v>
      </c>
    </row>
    <row r="245" spans="1:40" ht="12" hidden="1" customHeight="1" outlineLevel="1" x14ac:dyDescent="0.15">
      <c r="A245" s="4"/>
      <c r="B245" s="44" t="s">
        <v>257</v>
      </c>
      <c r="C245" s="86"/>
      <c r="D245" s="81">
        <v>541328</v>
      </c>
      <c r="E245" s="81">
        <v>36341</v>
      </c>
      <c r="F245" s="81">
        <v>697415</v>
      </c>
      <c r="G245" s="81">
        <v>628121</v>
      </c>
      <c r="H245" s="81">
        <v>2118170</v>
      </c>
      <c r="I245" s="81">
        <v>90569</v>
      </c>
      <c r="J245" s="89">
        <v>0</v>
      </c>
      <c r="K245" s="86"/>
      <c r="L245" s="90">
        <v>3100824</v>
      </c>
      <c r="M245" s="81">
        <v>223202</v>
      </c>
      <c r="N245" s="81">
        <v>0</v>
      </c>
      <c r="O245" s="81">
        <v>149837</v>
      </c>
      <c r="P245" s="81">
        <v>535282</v>
      </c>
      <c r="Q245" s="81">
        <v>102798</v>
      </c>
      <c r="R245" s="81">
        <v>0</v>
      </c>
      <c r="S245" s="80"/>
      <c r="T245" s="81"/>
      <c r="U245" s="81"/>
      <c r="W245" s="54">
        <v>33962156</v>
      </c>
      <c r="X245" s="55">
        <v>34826812</v>
      </c>
      <c r="Y245" s="91"/>
      <c r="Z245" s="92">
        <f t="shared" ref="Z245:AF245" si="340">AVERAGE(Z244,Z246)</f>
        <v>1.5989539083536255</v>
      </c>
      <c r="AA245" s="92">
        <f t="shared" si="340"/>
        <v>0.1073022254099017</v>
      </c>
      <c r="AB245" s="92">
        <f t="shared" si="340"/>
        <v>2.0422382047694505</v>
      </c>
      <c r="AC245" s="92">
        <f t="shared" si="340"/>
        <v>1.8265886705179482</v>
      </c>
      <c r="AD245" s="92">
        <f t="shared" si="340"/>
        <v>6.2032347160092272</v>
      </c>
      <c r="AE245" s="92">
        <f t="shared" si="340"/>
        <v>0.26790545314786834</v>
      </c>
      <c r="AF245" s="92">
        <f t="shared" si="340"/>
        <v>0</v>
      </c>
      <c r="AG245" s="93"/>
      <c r="AH245" s="92">
        <f t="shared" ref="AH245:AN245" si="341">AVERAGE(AH244,AH246)</f>
        <v>9.0663916803083566</v>
      </c>
      <c r="AI245" s="92">
        <f t="shared" si="341"/>
        <v>0.65879394708576633</v>
      </c>
      <c r="AJ245" s="92">
        <f t="shared" si="341"/>
        <v>0</v>
      </c>
      <c r="AK245" s="92">
        <f t="shared" si="341"/>
        <v>0.44054543770075533</v>
      </c>
      <c r="AL245" s="92">
        <f t="shared" si="341"/>
        <v>1.5785670352762811</v>
      </c>
      <c r="AM245" s="92">
        <f t="shared" si="341"/>
        <v>0.30192507783686151</v>
      </c>
      <c r="AN245" s="94">
        <f t="shared" si="341"/>
        <v>0</v>
      </c>
    </row>
    <row r="246" spans="1:40" ht="12" customHeight="1" collapsed="1" x14ac:dyDescent="0.15">
      <c r="A246" s="4"/>
      <c r="B246" s="56" t="s">
        <v>258</v>
      </c>
      <c r="C246" s="68">
        <v>4725228</v>
      </c>
      <c r="D246" s="69">
        <v>536380</v>
      </c>
      <c r="E246" s="69">
        <v>36274</v>
      </c>
      <c r="F246" s="69">
        <v>807241</v>
      </c>
      <c r="G246" s="69">
        <v>810348</v>
      </c>
      <c r="H246" s="69">
        <v>2447779</v>
      </c>
      <c r="I246" s="69">
        <v>87206</v>
      </c>
      <c r="J246" s="70">
        <v>0</v>
      </c>
      <c r="K246" s="68">
        <v>4725228</v>
      </c>
      <c r="L246" s="71">
        <v>3679031</v>
      </c>
      <c r="M246" s="69">
        <v>224382</v>
      </c>
      <c r="N246" s="69">
        <v>0</v>
      </c>
      <c r="O246" s="69">
        <v>161789</v>
      </c>
      <c r="P246" s="69">
        <v>546941</v>
      </c>
      <c r="Q246" s="69">
        <v>113085</v>
      </c>
      <c r="R246" s="69">
        <v>0</v>
      </c>
      <c r="S246" s="20"/>
      <c r="T246" s="72">
        <f>SUM(D246:J246)-C246</f>
        <v>0</v>
      </c>
      <c r="U246" s="72">
        <f>K246-SUM(L246:R246)</f>
        <v>0</v>
      </c>
      <c r="W246" s="57">
        <v>35720467</v>
      </c>
      <c r="X246" s="1">
        <v>36449237</v>
      </c>
      <c r="Y246" s="95">
        <f t="shared" ref="Y246:AN246" si="342">100*(C246/$W246)</f>
        <v>13.228348890287464</v>
      </c>
      <c r="Z246" s="96">
        <f t="shared" si="342"/>
        <v>1.5016041083673402</v>
      </c>
      <c r="AA246" s="96">
        <f t="shared" si="342"/>
        <v>0.10154962419724244</v>
      </c>
      <c r="AB246" s="96">
        <f t="shared" si="342"/>
        <v>2.2598836683742127</v>
      </c>
      <c r="AC246" s="96">
        <f t="shared" si="342"/>
        <v>2.2685817629427967</v>
      </c>
      <c r="AD246" s="96">
        <f t="shared" si="342"/>
        <v>6.8525951802365856</v>
      </c>
      <c r="AE246" s="96">
        <f t="shared" si="342"/>
        <v>0.2441345461692872</v>
      </c>
      <c r="AF246" s="96">
        <f t="shared" si="342"/>
        <v>0</v>
      </c>
      <c r="AG246" s="95">
        <f t="shared" si="342"/>
        <v>13.228348890287464</v>
      </c>
      <c r="AH246" s="96">
        <f t="shared" si="342"/>
        <v>10.29950420301056</v>
      </c>
      <c r="AI246" s="96">
        <f t="shared" si="342"/>
        <v>0.6281608804274591</v>
      </c>
      <c r="AJ246" s="96">
        <f t="shared" si="342"/>
        <v>0</v>
      </c>
      <c r="AK246" s="96">
        <f t="shared" si="342"/>
        <v>0.45293080854737983</v>
      </c>
      <c r="AL246" s="96">
        <f t="shared" si="342"/>
        <v>1.5311697912572082</v>
      </c>
      <c r="AM246" s="96">
        <f t="shared" si="342"/>
        <v>0.31658320704485748</v>
      </c>
      <c r="AN246" s="97">
        <f t="shared" si="342"/>
        <v>0</v>
      </c>
    </row>
    <row r="247" spans="1:40" ht="12" hidden="1" customHeight="1" outlineLevel="1" x14ac:dyDescent="0.15">
      <c r="A247" s="4"/>
      <c r="B247" s="58" t="s">
        <v>259</v>
      </c>
      <c r="C247" s="76"/>
      <c r="D247" s="77">
        <v>536987</v>
      </c>
      <c r="E247" s="77">
        <v>36426</v>
      </c>
      <c r="F247" s="77">
        <v>751146</v>
      </c>
      <c r="G247" s="77">
        <v>822039</v>
      </c>
      <c r="H247" s="77">
        <v>2512403</v>
      </c>
      <c r="I247" s="77">
        <v>84486</v>
      </c>
      <c r="J247" s="78">
        <v>0</v>
      </c>
      <c r="K247" s="76"/>
      <c r="L247" s="79">
        <v>3638092</v>
      </c>
      <c r="M247" s="77">
        <v>227218</v>
      </c>
      <c r="N247" s="77">
        <v>0</v>
      </c>
      <c r="O247" s="77">
        <v>156925</v>
      </c>
      <c r="P247" s="77">
        <v>578420</v>
      </c>
      <c r="Q247" s="77">
        <v>142833</v>
      </c>
      <c r="R247" s="77">
        <v>0</v>
      </c>
      <c r="S247" s="80"/>
      <c r="T247" s="81"/>
      <c r="U247" s="81"/>
      <c r="W247" s="49">
        <v>36959345</v>
      </c>
      <c r="X247" s="50">
        <v>37085460</v>
      </c>
      <c r="Y247" s="82"/>
      <c r="Z247" s="83">
        <f t="shared" ref="Z247:AF247" si="343">AVERAGE(Z246,Z248)</f>
        <v>1.4474600438022098</v>
      </c>
      <c r="AA247" s="83">
        <f t="shared" si="343"/>
        <v>9.8174260913669986E-2</v>
      </c>
      <c r="AB247" s="83">
        <f t="shared" si="343"/>
        <v>2.0306441033425768</v>
      </c>
      <c r="AC247" s="83">
        <f t="shared" si="343"/>
        <v>2.2147059636424515</v>
      </c>
      <c r="AD247" s="83">
        <f t="shared" si="343"/>
        <v>6.7658185836797848</v>
      </c>
      <c r="AE247" s="83">
        <f t="shared" si="343"/>
        <v>0.22802630011833355</v>
      </c>
      <c r="AF247" s="83">
        <f t="shared" si="343"/>
        <v>0</v>
      </c>
      <c r="AG247" s="84"/>
      <c r="AH247" s="83">
        <f t="shared" ref="AH247:AN247" si="344">AVERAGE(AH246,AH248)</f>
        <v>9.811233964532601</v>
      </c>
      <c r="AI247" s="83">
        <f t="shared" si="344"/>
        <v>0.61220181151942477</v>
      </c>
      <c r="AJ247" s="83">
        <f t="shared" si="344"/>
        <v>0</v>
      </c>
      <c r="AK247" s="83">
        <f t="shared" si="344"/>
        <v>0.42351710853637725</v>
      </c>
      <c r="AL247" s="83">
        <f t="shared" si="344"/>
        <v>1.5559415796882434</v>
      </c>
      <c r="AM247" s="83">
        <f t="shared" si="344"/>
        <v>0.38193479122237994</v>
      </c>
      <c r="AN247" s="85">
        <f t="shared" si="344"/>
        <v>0</v>
      </c>
    </row>
    <row r="248" spans="1:40" ht="12" customHeight="1" collapsed="1" x14ac:dyDescent="0.15">
      <c r="A248" s="4"/>
      <c r="B248" s="44" t="s">
        <v>260</v>
      </c>
      <c r="C248" s="86">
        <v>4761744</v>
      </c>
      <c r="D248" s="72">
        <v>537594</v>
      </c>
      <c r="E248" s="72">
        <v>36577</v>
      </c>
      <c r="F248" s="72">
        <v>695050</v>
      </c>
      <c r="G248" s="72">
        <v>833730</v>
      </c>
      <c r="H248" s="72">
        <v>2577027</v>
      </c>
      <c r="I248" s="72">
        <v>81766</v>
      </c>
      <c r="J248" s="87">
        <v>0</v>
      </c>
      <c r="K248" s="86">
        <v>4761744</v>
      </c>
      <c r="L248" s="88">
        <v>3597152</v>
      </c>
      <c r="M248" s="72">
        <v>230053</v>
      </c>
      <c r="N248" s="72">
        <v>0</v>
      </c>
      <c r="O248" s="72">
        <v>152060</v>
      </c>
      <c r="P248" s="72">
        <v>609899</v>
      </c>
      <c r="Q248" s="72">
        <v>172580</v>
      </c>
      <c r="R248" s="72">
        <v>0</v>
      </c>
      <c r="S248" s="20"/>
      <c r="T248" s="72">
        <f>SUM(D248:J248)-C248</f>
        <v>0</v>
      </c>
      <c r="U248" s="72">
        <f>K248-SUM(L248:R248)</f>
        <v>0</v>
      </c>
      <c r="W248" s="54">
        <v>38583782</v>
      </c>
      <c r="X248" s="55">
        <v>38534353</v>
      </c>
      <c r="Y248" s="73">
        <f t="shared" ref="Y248:AN248" si="345">100*(C248/$W248)</f>
        <v>12.341309620710588</v>
      </c>
      <c r="Z248" s="74">
        <f t="shared" si="345"/>
        <v>1.3933159792370795</v>
      </c>
      <c r="AA248" s="74">
        <f t="shared" si="345"/>
        <v>9.4798897630097537E-2</v>
      </c>
      <c r="AB248" s="74">
        <f t="shared" si="345"/>
        <v>1.8014045383109412</v>
      </c>
      <c r="AC248" s="74">
        <f t="shared" si="345"/>
        <v>2.1608301643421064</v>
      </c>
      <c r="AD248" s="74">
        <f t="shared" si="345"/>
        <v>6.6790419871229831</v>
      </c>
      <c r="AE248" s="74">
        <f t="shared" si="345"/>
        <v>0.2119180540673799</v>
      </c>
      <c r="AF248" s="74">
        <f t="shared" si="345"/>
        <v>0</v>
      </c>
      <c r="AG248" s="73">
        <f t="shared" si="345"/>
        <v>12.341309620710588</v>
      </c>
      <c r="AH248" s="74">
        <f t="shared" si="345"/>
        <v>9.3229637260546401</v>
      </c>
      <c r="AI248" s="74">
        <f t="shared" si="345"/>
        <v>0.59624274261139043</v>
      </c>
      <c r="AJ248" s="74">
        <f t="shared" si="345"/>
        <v>0</v>
      </c>
      <c r="AK248" s="74">
        <f t="shared" si="345"/>
        <v>0.39410340852537473</v>
      </c>
      <c r="AL248" s="74">
        <f t="shared" si="345"/>
        <v>1.5807133681192787</v>
      </c>
      <c r="AM248" s="74">
        <f t="shared" si="345"/>
        <v>0.44728637539990246</v>
      </c>
      <c r="AN248" s="75">
        <f t="shared" si="345"/>
        <v>0</v>
      </c>
    </row>
    <row r="249" spans="1:40" ht="12" hidden="1" customHeight="1" outlineLevel="1" x14ac:dyDescent="0.15">
      <c r="A249" s="4"/>
      <c r="B249" s="44" t="s">
        <v>261</v>
      </c>
      <c r="C249" s="86"/>
      <c r="D249" s="81">
        <v>526731</v>
      </c>
      <c r="E249" s="81">
        <v>36617</v>
      </c>
      <c r="F249" s="81">
        <v>746893</v>
      </c>
      <c r="G249" s="81">
        <v>754747</v>
      </c>
      <c r="H249" s="81">
        <v>3277603</v>
      </c>
      <c r="I249" s="81">
        <v>108609</v>
      </c>
      <c r="J249" s="89">
        <v>0</v>
      </c>
      <c r="K249" s="86"/>
      <c r="L249" s="90">
        <v>4187291</v>
      </c>
      <c r="M249" s="81">
        <v>232747</v>
      </c>
      <c r="N249" s="81">
        <v>0</v>
      </c>
      <c r="O249" s="81">
        <v>190393</v>
      </c>
      <c r="P249" s="81">
        <v>673727</v>
      </c>
      <c r="Q249" s="81">
        <v>167044</v>
      </c>
      <c r="R249" s="81">
        <v>0</v>
      </c>
      <c r="S249" s="80"/>
      <c r="T249" s="81"/>
      <c r="U249" s="81"/>
      <c r="W249" s="54">
        <v>40208218</v>
      </c>
      <c r="X249" s="55">
        <v>39983247</v>
      </c>
      <c r="Y249" s="91"/>
      <c r="Z249" s="92">
        <f t="shared" ref="Z249:AF249" si="346">AVERAGE(Z248,Z250)</f>
        <v>1.3132432864398866</v>
      </c>
      <c r="AA249" s="92">
        <f t="shared" si="346"/>
        <v>9.1213306673222E-2</v>
      </c>
      <c r="AB249" s="92">
        <f t="shared" si="346"/>
        <v>1.8553822912578211</v>
      </c>
      <c r="AC249" s="92">
        <f t="shared" si="346"/>
        <v>1.8881142349023345</v>
      </c>
      <c r="AD249" s="92">
        <f t="shared" si="346"/>
        <v>8.0943937120155312</v>
      </c>
      <c r="AE249" s="92">
        <f t="shared" si="346"/>
        <v>0.26785647294048215</v>
      </c>
      <c r="AF249" s="92">
        <f t="shared" si="346"/>
        <v>0</v>
      </c>
      <c r="AG249" s="93"/>
      <c r="AH249" s="92">
        <f t="shared" ref="AH249:AN249" si="347">AVERAGE(AH248,AH250)</f>
        <v>10.371648956175004</v>
      </c>
      <c r="AI249" s="92">
        <f t="shared" si="347"/>
        <v>0.57952832479693317</v>
      </c>
      <c r="AJ249" s="92">
        <f t="shared" si="347"/>
        <v>0</v>
      </c>
      <c r="AK249" s="92">
        <f t="shared" si="347"/>
        <v>0.47043263119644285</v>
      </c>
      <c r="AL249" s="92">
        <f t="shared" si="347"/>
        <v>1.6719096239818128</v>
      </c>
      <c r="AM249" s="92">
        <f t="shared" si="347"/>
        <v>0.41668376807908325</v>
      </c>
      <c r="AN249" s="94">
        <f t="shared" si="347"/>
        <v>0</v>
      </c>
    </row>
    <row r="250" spans="1:40" ht="12" customHeight="1" collapsed="1" x14ac:dyDescent="0.15">
      <c r="A250" s="4"/>
      <c r="B250" s="56" t="s">
        <v>262</v>
      </c>
      <c r="C250" s="68">
        <v>6140656</v>
      </c>
      <c r="D250" s="69">
        <v>515868</v>
      </c>
      <c r="E250" s="69">
        <v>36657</v>
      </c>
      <c r="F250" s="69">
        <v>798736</v>
      </c>
      <c r="G250" s="69">
        <v>675764</v>
      </c>
      <c r="H250" s="69">
        <v>3978179</v>
      </c>
      <c r="I250" s="69">
        <v>135452</v>
      </c>
      <c r="J250" s="70">
        <v>0</v>
      </c>
      <c r="K250" s="68">
        <v>6140656</v>
      </c>
      <c r="L250" s="71">
        <v>4777429</v>
      </c>
      <c r="M250" s="69">
        <v>235440</v>
      </c>
      <c r="N250" s="69">
        <v>0</v>
      </c>
      <c r="O250" s="69">
        <v>228725</v>
      </c>
      <c r="P250" s="69">
        <v>737554</v>
      </c>
      <c r="Q250" s="69">
        <v>161508</v>
      </c>
      <c r="R250" s="69">
        <v>0</v>
      </c>
      <c r="S250" s="20"/>
      <c r="T250" s="72">
        <f>SUM(D250:J250)-C250</f>
        <v>0</v>
      </c>
      <c r="U250" s="72">
        <f>K250-SUM(L250:R250)</f>
        <v>0</v>
      </c>
      <c r="W250" s="57">
        <v>41832655</v>
      </c>
      <c r="X250" s="1">
        <v>41432140</v>
      </c>
      <c r="Y250" s="95">
        <f t="shared" ref="Y250:AN250" si="348">100*(C250/$W250)</f>
        <v>14.67909698774797</v>
      </c>
      <c r="Z250" s="96">
        <f t="shared" si="348"/>
        <v>1.2331705936426938</v>
      </c>
      <c r="AA250" s="96">
        <f t="shared" si="348"/>
        <v>8.7627715716346477E-2</v>
      </c>
      <c r="AB250" s="96">
        <f t="shared" si="348"/>
        <v>1.909360044204701</v>
      </c>
      <c r="AC250" s="96">
        <f t="shared" si="348"/>
        <v>1.6153983054625627</v>
      </c>
      <c r="AD250" s="96">
        <f t="shared" si="348"/>
        <v>9.5097454369080801</v>
      </c>
      <c r="AE250" s="96">
        <f t="shared" si="348"/>
        <v>0.3237948918135844</v>
      </c>
      <c r="AF250" s="96">
        <f t="shared" si="348"/>
        <v>0</v>
      </c>
      <c r="AG250" s="95">
        <f t="shared" si="348"/>
        <v>14.67909698774797</v>
      </c>
      <c r="AH250" s="96">
        <f t="shared" si="348"/>
        <v>11.420334186295371</v>
      </c>
      <c r="AI250" s="96">
        <f t="shared" si="348"/>
        <v>0.5628139069824758</v>
      </c>
      <c r="AJ250" s="96">
        <f t="shared" si="348"/>
        <v>0</v>
      </c>
      <c r="AK250" s="96">
        <f t="shared" si="348"/>
        <v>0.54676185386751097</v>
      </c>
      <c r="AL250" s="96">
        <f t="shared" si="348"/>
        <v>1.7631058798443466</v>
      </c>
      <c r="AM250" s="96">
        <f t="shared" si="348"/>
        <v>0.3860811607582641</v>
      </c>
      <c r="AN250" s="97">
        <f t="shared" si="348"/>
        <v>0</v>
      </c>
    </row>
    <row r="251" spans="1:40" ht="12" hidden="1" customHeight="1" outlineLevel="1" x14ac:dyDescent="0.15">
      <c r="A251" s="4"/>
      <c r="B251" s="58" t="s">
        <v>263</v>
      </c>
      <c r="C251" s="76"/>
      <c r="D251" s="77">
        <v>490733</v>
      </c>
      <c r="E251" s="77">
        <v>36881</v>
      </c>
      <c r="F251" s="77">
        <v>795014</v>
      </c>
      <c r="G251" s="77">
        <v>609319</v>
      </c>
      <c r="H251" s="77">
        <v>3927236</v>
      </c>
      <c r="I251" s="77">
        <v>144382</v>
      </c>
      <c r="J251" s="78">
        <v>0</v>
      </c>
      <c r="K251" s="76"/>
      <c r="L251" s="79">
        <v>4512239</v>
      </c>
      <c r="M251" s="77">
        <v>240483</v>
      </c>
      <c r="N251" s="77">
        <v>0</v>
      </c>
      <c r="O251" s="77">
        <v>284927</v>
      </c>
      <c r="P251" s="77">
        <v>764264</v>
      </c>
      <c r="Q251" s="77">
        <v>201651</v>
      </c>
      <c r="R251" s="77">
        <v>0</v>
      </c>
      <c r="S251" s="80"/>
      <c r="T251" s="81"/>
      <c r="U251" s="81"/>
      <c r="W251" s="49">
        <v>41950992</v>
      </c>
      <c r="X251" s="50">
        <v>41571064</v>
      </c>
      <c r="Y251" s="82"/>
      <c r="Z251" s="83">
        <f t="shared" ref="Z251:AF251" si="349">AVERAGE(Z250,Z252)</f>
        <v>1.146704951837838</v>
      </c>
      <c r="AA251" s="83">
        <f t="shared" si="349"/>
        <v>8.6059747929913138E-2</v>
      </c>
      <c r="AB251" s="83">
        <f t="shared" si="349"/>
        <v>1.8556296460417427</v>
      </c>
      <c r="AC251" s="83">
        <f t="shared" si="349"/>
        <v>1.4258037527990814</v>
      </c>
      <c r="AD251" s="83">
        <f t="shared" si="349"/>
        <v>9.1683442569365461</v>
      </c>
      <c r="AE251" s="83">
        <f t="shared" si="349"/>
        <v>0.33645435763567633</v>
      </c>
      <c r="AF251" s="83">
        <f t="shared" si="349"/>
        <v>0</v>
      </c>
      <c r="AG251" s="84"/>
      <c r="AH251" s="83">
        <f t="shared" ref="AH251:AN251" si="350">AVERAGE(AH250,AH252)</f>
        <v>10.545774175491715</v>
      </c>
      <c r="AI251" s="83">
        <f t="shared" si="350"/>
        <v>0.56095806403872639</v>
      </c>
      <c r="AJ251" s="83">
        <f t="shared" si="350"/>
        <v>0</v>
      </c>
      <c r="AK251" s="83">
        <f t="shared" si="350"/>
        <v>0.66178374696077591</v>
      </c>
      <c r="AL251" s="83">
        <f t="shared" si="350"/>
        <v>1.7821393566889459</v>
      </c>
      <c r="AM251" s="83">
        <f t="shared" si="350"/>
        <v>0.46834137000063403</v>
      </c>
      <c r="AN251" s="85">
        <f t="shared" si="350"/>
        <v>0</v>
      </c>
    </row>
    <row r="252" spans="1:40" ht="12" customHeight="1" collapsed="1" x14ac:dyDescent="0.15">
      <c r="A252" s="4"/>
      <c r="B252" s="44" t="s">
        <v>264</v>
      </c>
      <c r="C252" s="86">
        <v>5866470</v>
      </c>
      <c r="D252" s="72">
        <v>465597</v>
      </c>
      <c r="E252" s="72">
        <v>37104</v>
      </c>
      <c r="F252" s="72">
        <v>791292</v>
      </c>
      <c r="G252" s="72">
        <v>542873</v>
      </c>
      <c r="H252" s="72">
        <v>3876293</v>
      </c>
      <c r="I252" s="72">
        <v>153311</v>
      </c>
      <c r="J252" s="87">
        <v>0</v>
      </c>
      <c r="K252" s="86">
        <v>5866470</v>
      </c>
      <c r="L252" s="88">
        <v>4247049</v>
      </c>
      <c r="M252" s="72">
        <v>245526</v>
      </c>
      <c r="N252" s="72">
        <v>0</v>
      </c>
      <c r="O252" s="72">
        <v>341129</v>
      </c>
      <c r="P252" s="72">
        <v>790973</v>
      </c>
      <c r="Q252" s="72">
        <v>241793</v>
      </c>
      <c r="R252" s="72">
        <v>0</v>
      </c>
      <c r="S252" s="20"/>
      <c r="T252" s="72">
        <f>SUM(D252:J252)-C252</f>
        <v>0</v>
      </c>
      <c r="U252" s="72">
        <f>K252-SUM(L252:R252)</f>
        <v>0</v>
      </c>
      <c r="W252" s="54">
        <v>43914331</v>
      </c>
      <c r="X252" s="55">
        <v>43723688</v>
      </c>
      <c r="Y252" s="73">
        <f t="shared" ref="Y252:AN252" si="351">100*(C252/$W252)</f>
        <v>13.358896438613627</v>
      </c>
      <c r="Z252" s="74">
        <f t="shared" si="351"/>
        <v>1.0602393100329823</v>
      </c>
      <c r="AA252" s="74">
        <f t="shared" si="351"/>
        <v>8.4491780143479814E-2</v>
      </c>
      <c r="AB252" s="74">
        <f t="shared" si="351"/>
        <v>1.8018992478787847</v>
      </c>
      <c r="AC252" s="74">
        <f t="shared" si="351"/>
        <v>1.2362092001356004</v>
      </c>
      <c r="AD252" s="74">
        <f t="shared" si="351"/>
        <v>8.8269430769650121</v>
      </c>
      <c r="AE252" s="74">
        <f t="shared" si="351"/>
        <v>0.34911382345776826</v>
      </c>
      <c r="AF252" s="74">
        <f t="shared" si="351"/>
        <v>0</v>
      </c>
      <c r="AG252" s="73">
        <f t="shared" si="351"/>
        <v>13.358896438613627</v>
      </c>
      <c r="AH252" s="74">
        <f t="shared" si="351"/>
        <v>9.6712141646880614</v>
      </c>
      <c r="AI252" s="74">
        <f t="shared" si="351"/>
        <v>0.55910222109497687</v>
      </c>
      <c r="AJ252" s="74">
        <f t="shared" si="351"/>
        <v>0</v>
      </c>
      <c r="AK252" s="74">
        <f t="shared" si="351"/>
        <v>0.77680564005404074</v>
      </c>
      <c r="AL252" s="74">
        <f t="shared" si="351"/>
        <v>1.8011728335335451</v>
      </c>
      <c r="AM252" s="74">
        <f t="shared" si="351"/>
        <v>0.5506015792430039</v>
      </c>
      <c r="AN252" s="75">
        <f t="shared" si="351"/>
        <v>0</v>
      </c>
    </row>
    <row r="253" spans="1:40" ht="12" hidden="1" customHeight="1" outlineLevel="1" x14ac:dyDescent="0.15">
      <c r="A253" s="4"/>
      <c r="B253" s="44" t="s">
        <v>265</v>
      </c>
      <c r="C253" s="86"/>
      <c r="D253" s="81">
        <v>471262</v>
      </c>
      <c r="E253" s="81">
        <v>37071</v>
      </c>
      <c r="F253" s="81">
        <v>841900</v>
      </c>
      <c r="G253" s="81">
        <v>697472</v>
      </c>
      <c r="H253" s="81">
        <v>4622536</v>
      </c>
      <c r="I253" s="81">
        <v>126704</v>
      </c>
      <c r="J253" s="89">
        <v>0</v>
      </c>
      <c r="K253" s="86"/>
      <c r="L253" s="90">
        <v>5112933</v>
      </c>
      <c r="M253" s="81">
        <v>255045</v>
      </c>
      <c r="N253" s="81">
        <v>0</v>
      </c>
      <c r="O253" s="81">
        <v>393312</v>
      </c>
      <c r="P253" s="81">
        <v>792679</v>
      </c>
      <c r="Q253" s="81">
        <v>242976</v>
      </c>
      <c r="R253" s="81">
        <v>0</v>
      </c>
      <c r="S253" s="80"/>
      <c r="T253" s="81"/>
      <c r="U253" s="81"/>
      <c r="W253" s="54">
        <v>45877669</v>
      </c>
      <c r="X253" s="55">
        <v>45876312</v>
      </c>
      <c r="Y253" s="91"/>
      <c r="Z253" s="92">
        <f t="shared" ref="Z253:AF253" si="352">AVERAGE(Z252,Z254)</f>
        <v>1.0285696458695266</v>
      </c>
      <c r="AA253" s="92">
        <f t="shared" si="352"/>
        <v>8.0954313606628636E-2</v>
      </c>
      <c r="AB253" s="92">
        <f t="shared" si="352"/>
        <v>1.8337351538763871</v>
      </c>
      <c r="AC253" s="92">
        <f t="shared" si="352"/>
        <v>1.5086282696359667</v>
      </c>
      <c r="AD253" s="92">
        <f t="shared" si="352"/>
        <v>10.024534332142707</v>
      </c>
      <c r="AE253" s="92">
        <f t="shared" si="352"/>
        <v>0.27917009212006649</v>
      </c>
      <c r="AF253" s="92">
        <f t="shared" si="352"/>
        <v>0</v>
      </c>
      <c r="AG253" s="93"/>
      <c r="AH253" s="92">
        <f t="shared" ref="AH253:AN253" si="353">AVERAGE(AH252,AH254)</f>
        <v>11.084237964034482</v>
      </c>
      <c r="AI253" s="92">
        <f t="shared" si="353"/>
        <v>0.55605343675265528</v>
      </c>
      <c r="AJ253" s="92">
        <f t="shared" si="353"/>
        <v>0</v>
      </c>
      <c r="AK253" s="92">
        <f t="shared" si="353"/>
        <v>0.85400128735028402</v>
      </c>
      <c r="AL253" s="92">
        <f t="shared" si="353"/>
        <v>1.7308208048047504</v>
      </c>
      <c r="AM253" s="92">
        <f t="shared" si="353"/>
        <v>0.53047831430910886</v>
      </c>
      <c r="AN253" s="94">
        <f t="shared" si="353"/>
        <v>0</v>
      </c>
    </row>
    <row r="254" spans="1:40" ht="12" customHeight="1" collapsed="1" x14ac:dyDescent="0.15">
      <c r="A254" s="4"/>
      <c r="B254" s="56" t="s">
        <v>266</v>
      </c>
      <c r="C254" s="68">
        <v>7727417</v>
      </c>
      <c r="D254" s="69">
        <v>476927</v>
      </c>
      <c r="E254" s="69">
        <v>37037</v>
      </c>
      <c r="F254" s="69">
        <v>892508</v>
      </c>
      <c r="G254" s="69">
        <v>852071</v>
      </c>
      <c r="H254" s="69">
        <v>5368778</v>
      </c>
      <c r="I254" s="69">
        <v>100096</v>
      </c>
      <c r="J254" s="70">
        <v>0</v>
      </c>
      <c r="K254" s="68">
        <v>7727417</v>
      </c>
      <c r="L254" s="71">
        <v>5978816</v>
      </c>
      <c r="M254" s="69">
        <v>264563</v>
      </c>
      <c r="N254" s="69">
        <v>0</v>
      </c>
      <c r="O254" s="69">
        <v>445494</v>
      </c>
      <c r="P254" s="69">
        <v>794385</v>
      </c>
      <c r="Q254" s="69">
        <v>244159</v>
      </c>
      <c r="R254" s="69">
        <v>0</v>
      </c>
      <c r="S254" s="20"/>
      <c r="T254" s="72">
        <f>SUM(D254:J254)-C254</f>
        <v>0</v>
      </c>
      <c r="U254" s="72">
        <f>K254-SUM(L254:R254)</f>
        <v>0</v>
      </c>
      <c r="W254" s="57">
        <v>47841008</v>
      </c>
      <c r="X254" s="1">
        <v>48028936</v>
      </c>
      <c r="Y254" s="95">
        <f t="shared" ref="Y254:AN254" si="354">100*(C254/$W254)</f>
        <v>16.152287175888937</v>
      </c>
      <c r="Z254" s="96">
        <f t="shared" si="354"/>
        <v>0.99689998170607097</v>
      </c>
      <c r="AA254" s="96">
        <f t="shared" si="354"/>
        <v>7.7416847069777459E-2</v>
      </c>
      <c r="AB254" s="96">
        <f t="shared" si="354"/>
        <v>1.8655710598739894</v>
      </c>
      <c r="AC254" s="96">
        <f t="shared" si="354"/>
        <v>1.7810473391363328</v>
      </c>
      <c r="AD254" s="96">
        <f t="shared" si="354"/>
        <v>11.222125587320402</v>
      </c>
      <c r="AE254" s="96">
        <f t="shared" si="354"/>
        <v>0.20922636078236478</v>
      </c>
      <c r="AF254" s="96">
        <f t="shared" si="354"/>
        <v>0</v>
      </c>
      <c r="AG254" s="95">
        <f t="shared" si="354"/>
        <v>16.152287175888937</v>
      </c>
      <c r="AH254" s="96">
        <f t="shared" si="354"/>
        <v>12.497261763380905</v>
      </c>
      <c r="AI254" s="96">
        <f t="shared" si="354"/>
        <v>0.55300465241033381</v>
      </c>
      <c r="AJ254" s="96">
        <f t="shared" si="354"/>
        <v>0</v>
      </c>
      <c r="AK254" s="96">
        <f t="shared" si="354"/>
        <v>0.93119693464652742</v>
      </c>
      <c r="AL254" s="96">
        <f t="shared" si="354"/>
        <v>1.6604687760759556</v>
      </c>
      <c r="AM254" s="96">
        <f t="shared" si="354"/>
        <v>0.51035504937521381</v>
      </c>
      <c r="AN254" s="97">
        <f t="shared" si="354"/>
        <v>0</v>
      </c>
    </row>
    <row r="255" spans="1:40" ht="12" hidden="1" customHeight="1" outlineLevel="1" x14ac:dyDescent="0.15">
      <c r="A255" s="4"/>
      <c r="B255" s="58" t="s">
        <v>267</v>
      </c>
      <c r="C255" s="76"/>
      <c r="D255" s="77">
        <v>512669</v>
      </c>
      <c r="E255" s="77">
        <v>58516</v>
      </c>
      <c r="F255" s="77">
        <v>716148</v>
      </c>
      <c r="G255" s="77">
        <v>575820</v>
      </c>
      <c r="H255" s="77">
        <v>5615953</v>
      </c>
      <c r="I255" s="77">
        <v>256591</v>
      </c>
      <c r="J255" s="78">
        <v>0</v>
      </c>
      <c r="K255" s="76"/>
      <c r="L255" s="79">
        <v>5761974</v>
      </c>
      <c r="M255" s="77">
        <v>259234</v>
      </c>
      <c r="N255" s="77">
        <v>0</v>
      </c>
      <c r="O255" s="77">
        <v>420050</v>
      </c>
      <c r="P255" s="77">
        <v>998719</v>
      </c>
      <c r="Q255" s="77">
        <v>295720</v>
      </c>
      <c r="R255" s="77">
        <v>0</v>
      </c>
      <c r="S255" s="80"/>
      <c r="T255" s="81"/>
      <c r="U255" s="81"/>
      <c r="W255" s="49">
        <v>50462086</v>
      </c>
      <c r="X255" s="50">
        <v>51211880</v>
      </c>
      <c r="Y255" s="82"/>
      <c r="Z255" s="83">
        <f t="shared" ref="Z255:AF255" si="355">AVERAGE(Z254,Z256)</f>
        <v>1.0150712687980921</v>
      </c>
      <c r="AA255" s="83">
        <f t="shared" si="355"/>
        <v>0.11406541401818843</v>
      </c>
      <c r="AB255" s="83">
        <f t="shared" si="355"/>
        <v>1.4412836570340191</v>
      </c>
      <c r="AC255" s="83">
        <f t="shared" si="355"/>
        <v>1.1727275633863479</v>
      </c>
      <c r="AD255" s="83">
        <f t="shared" si="355"/>
        <v>11.134323049408982</v>
      </c>
      <c r="AE255" s="83">
        <f t="shared" si="355"/>
        <v>0.49375289604227934</v>
      </c>
      <c r="AF255" s="83">
        <f t="shared" si="355"/>
        <v>0</v>
      </c>
      <c r="AG255" s="84"/>
      <c r="AH255" s="83">
        <f t="shared" ref="AH255:AN255" si="356">AVERAGE(AH254,AH256)</f>
        <v>11.472327458879368</v>
      </c>
      <c r="AI255" s="83">
        <f t="shared" si="356"/>
        <v>0.51568828154771418</v>
      </c>
      <c r="AJ255" s="83">
        <f t="shared" si="356"/>
        <v>0</v>
      </c>
      <c r="AK255" s="83">
        <f t="shared" si="356"/>
        <v>0.83733035454796756</v>
      </c>
      <c r="AL255" s="83">
        <f t="shared" si="356"/>
        <v>1.9635500551118223</v>
      </c>
      <c r="AM255" s="83">
        <f t="shared" si="356"/>
        <v>0.58232769860103539</v>
      </c>
      <c r="AN255" s="85">
        <f t="shared" si="356"/>
        <v>0</v>
      </c>
    </row>
    <row r="256" spans="1:40" ht="12" customHeight="1" collapsed="1" x14ac:dyDescent="0.15">
      <c r="A256" s="4"/>
      <c r="B256" s="44" t="s">
        <v>268</v>
      </c>
      <c r="C256" s="86">
        <v>7743975</v>
      </c>
      <c r="D256" s="72">
        <v>548411</v>
      </c>
      <c r="E256" s="72">
        <v>79994</v>
      </c>
      <c r="F256" s="72">
        <v>539788</v>
      </c>
      <c r="G256" s="72">
        <v>299569</v>
      </c>
      <c r="H256" s="72">
        <v>5863128</v>
      </c>
      <c r="I256" s="72">
        <v>413085</v>
      </c>
      <c r="J256" s="87">
        <v>0</v>
      </c>
      <c r="K256" s="86">
        <v>7743975</v>
      </c>
      <c r="L256" s="88">
        <v>5545131</v>
      </c>
      <c r="M256" s="72">
        <v>253904</v>
      </c>
      <c r="N256" s="72">
        <v>0</v>
      </c>
      <c r="O256" s="72">
        <v>394606</v>
      </c>
      <c r="P256" s="72">
        <v>1203053</v>
      </c>
      <c r="Q256" s="72">
        <v>347281</v>
      </c>
      <c r="R256" s="72">
        <v>0</v>
      </c>
      <c r="S256" s="20"/>
      <c r="T256" s="72">
        <f>SUM(D256:J256)-C256</f>
        <v>0</v>
      </c>
      <c r="U256" s="72">
        <f>K256-SUM(L256:R256)</f>
        <v>0</v>
      </c>
      <c r="W256" s="54">
        <v>53076695</v>
      </c>
      <c r="X256" s="55">
        <v>54270627</v>
      </c>
      <c r="Y256" s="73">
        <f t="shared" ref="Y256:AN256" si="357">100*(C256/$W256)</f>
        <v>14.590160521486878</v>
      </c>
      <c r="Z256" s="74">
        <f t="shared" si="357"/>
        <v>1.0332425558901133</v>
      </c>
      <c r="AA256" s="74">
        <f t="shared" si="357"/>
        <v>0.15071398096659938</v>
      </c>
      <c r="AB256" s="74">
        <f t="shared" si="357"/>
        <v>1.0169962541940489</v>
      </c>
      <c r="AC256" s="74">
        <f t="shared" si="357"/>
        <v>0.56440778763636279</v>
      </c>
      <c r="AD256" s="74">
        <f t="shared" si="357"/>
        <v>11.046520511497562</v>
      </c>
      <c r="AE256" s="74">
        <f t="shared" si="357"/>
        <v>0.7782794313021939</v>
      </c>
      <c r="AF256" s="74">
        <f t="shared" si="357"/>
        <v>0</v>
      </c>
      <c r="AG256" s="73">
        <f t="shared" si="357"/>
        <v>14.590160521486878</v>
      </c>
      <c r="AH256" s="74">
        <f t="shared" si="357"/>
        <v>10.447393154377831</v>
      </c>
      <c r="AI256" s="74">
        <f t="shared" si="357"/>
        <v>0.47837191068509444</v>
      </c>
      <c r="AJ256" s="74">
        <f t="shared" si="357"/>
        <v>0</v>
      </c>
      <c r="AK256" s="74">
        <f t="shared" si="357"/>
        <v>0.74346377444940759</v>
      </c>
      <c r="AL256" s="74">
        <f t="shared" si="357"/>
        <v>2.2666313341476894</v>
      </c>
      <c r="AM256" s="74">
        <f t="shared" si="357"/>
        <v>0.65430034782685698</v>
      </c>
      <c r="AN256" s="75">
        <f t="shared" si="357"/>
        <v>0</v>
      </c>
    </row>
    <row r="257" spans="1:40" ht="12" hidden="1" customHeight="1" outlineLevel="1" x14ac:dyDescent="0.15">
      <c r="A257" s="4"/>
      <c r="B257" s="44" t="s">
        <v>269</v>
      </c>
      <c r="C257" s="86"/>
      <c r="D257" s="81">
        <v>564238</v>
      </c>
      <c r="E257" s="81">
        <v>80038</v>
      </c>
      <c r="F257" s="81">
        <v>849232</v>
      </c>
      <c r="G257" s="81">
        <v>1035338</v>
      </c>
      <c r="H257" s="81">
        <v>5863777</v>
      </c>
      <c r="I257" s="81">
        <v>625550</v>
      </c>
      <c r="J257" s="89">
        <v>0</v>
      </c>
      <c r="K257" s="86"/>
      <c r="L257" s="90">
        <v>6346909</v>
      </c>
      <c r="M257" s="81">
        <v>259150</v>
      </c>
      <c r="N257" s="81">
        <v>83340</v>
      </c>
      <c r="O257" s="81">
        <v>443091</v>
      </c>
      <c r="P257" s="81">
        <v>1611873</v>
      </c>
      <c r="Q257" s="81">
        <v>273809</v>
      </c>
      <c r="R257" s="81">
        <v>0</v>
      </c>
      <c r="S257" s="80"/>
      <c r="T257" s="81"/>
      <c r="U257" s="81"/>
      <c r="W257" s="54">
        <v>55691305</v>
      </c>
      <c r="X257" s="55">
        <v>57329373</v>
      </c>
      <c r="Y257" s="91"/>
      <c r="Z257" s="92">
        <f t="shared" ref="Z257:AF257" si="358">AVERAGE(Z256,Z258)</f>
        <v>1.0140536653354679</v>
      </c>
      <c r="AA257" s="92">
        <f t="shared" si="358"/>
        <v>0.14403098468567169</v>
      </c>
      <c r="AB257" s="92">
        <f t="shared" si="358"/>
        <v>1.5021151725308719</v>
      </c>
      <c r="AC257" s="92">
        <f t="shared" si="358"/>
        <v>1.8010086586315759</v>
      </c>
      <c r="AD257" s="92">
        <f t="shared" si="358"/>
        <v>10.552274122163773</v>
      </c>
      <c r="AE257" s="92">
        <f t="shared" si="358"/>
        <v>1.1077760790224009</v>
      </c>
      <c r="AF257" s="92">
        <f t="shared" si="358"/>
        <v>0</v>
      </c>
      <c r="AG257" s="93"/>
      <c r="AH257" s="92">
        <f t="shared" ref="AH257:AN257" si="359">AVERAGE(AH256,AH258)</f>
        <v>11.354023253827584</v>
      </c>
      <c r="AI257" s="92">
        <f t="shared" si="359"/>
        <v>0.46591767247161925</v>
      </c>
      <c r="AJ257" s="92">
        <f t="shared" si="359"/>
        <v>0.14293575776892889</v>
      </c>
      <c r="AK257" s="92">
        <f t="shared" si="359"/>
        <v>0.79328089167046212</v>
      </c>
      <c r="AL257" s="92">
        <f t="shared" si="359"/>
        <v>2.8661527511473404</v>
      </c>
      <c r="AM257" s="92">
        <f t="shared" si="359"/>
        <v>0.49894835548382632</v>
      </c>
      <c r="AN257" s="94">
        <f t="shared" si="359"/>
        <v>0</v>
      </c>
    </row>
    <row r="258" spans="1:40" ht="12" customHeight="1" collapsed="1" x14ac:dyDescent="0.15">
      <c r="A258" s="4"/>
      <c r="B258" s="56" t="s">
        <v>270</v>
      </c>
      <c r="C258" s="68">
        <v>10292368</v>
      </c>
      <c r="D258" s="69">
        <v>580065</v>
      </c>
      <c r="E258" s="69">
        <v>80082</v>
      </c>
      <c r="F258" s="69">
        <v>1158675</v>
      </c>
      <c r="G258" s="69">
        <v>1771106</v>
      </c>
      <c r="H258" s="69">
        <v>5864425</v>
      </c>
      <c r="I258" s="69">
        <v>838015</v>
      </c>
      <c r="J258" s="70">
        <v>0</v>
      </c>
      <c r="K258" s="68">
        <v>10292368</v>
      </c>
      <c r="L258" s="71">
        <v>7148686</v>
      </c>
      <c r="M258" s="69">
        <v>264396</v>
      </c>
      <c r="N258" s="69">
        <v>166680</v>
      </c>
      <c r="O258" s="69">
        <v>491576</v>
      </c>
      <c r="P258" s="69">
        <v>2020693</v>
      </c>
      <c r="Q258" s="69">
        <v>200337</v>
      </c>
      <c r="R258" s="69">
        <v>0</v>
      </c>
      <c r="S258" s="20"/>
      <c r="T258" s="72">
        <f>SUM(D258:J258)-C258</f>
        <v>0</v>
      </c>
      <c r="U258" s="72">
        <f>K258-SUM(L258:R258)</f>
        <v>0</v>
      </c>
      <c r="W258" s="57">
        <v>58305914</v>
      </c>
      <c r="X258" s="1">
        <v>60388120</v>
      </c>
      <c r="Y258" s="95">
        <f t="shared" ref="Y258:AN258" si="360">100*(C258/$W258)</f>
        <v>17.652356843252644</v>
      </c>
      <c r="Z258" s="96">
        <f t="shared" si="360"/>
        <v>0.99486477478082247</v>
      </c>
      <c r="AA258" s="96">
        <f t="shared" si="360"/>
        <v>0.13734798840474399</v>
      </c>
      <c r="AB258" s="96">
        <f t="shared" si="360"/>
        <v>1.9872340908676949</v>
      </c>
      <c r="AC258" s="96">
        <f t="shared" si="360"/>
        <v>3.0376095296267889</v>
      </c>
      <c r="AD258" s="96">
        <f t="shared" si="360"/>
        <v>10.058027732829984</v>
      </c>
      <c r="AE258" s="96">
        <f t="shared" si="360"/>
        <v>1.437272726742608</v>
      </c>
      <c r="AF258" s="96">
        <f t="shared" si="360"/>
        <v>0</v>
      </c>
      <c r="AG258" s="95">
        <f t="shared" si="360"/>
        <v>17.652356843252644</v>
      </c>
      <c r="AH258" s="96">
        <f t="shared" si="360"/>
        <v>12.260653353277338</v>
      </c>
      <c r="AI258" s="96">
        <f t="shared" si="360"/>
        <v>0.45346343425814406</v>
      </c>
      <c r="AJ258" s="96">
        <f t="shared" si="360"/>
        <v>0.28587151553785778</v>
      </c>
      <c r="AK258" s="96">
        <f t="shared" si="360"/>
        <v>0.84309800889151665</v>
      </c>
      <c r="AL258" s="96">
        <f t="shared" si="360"/>
        <v>3.4656741681469914</v>
      </c>
      <c r="AM258" s="96">
        <f t="shared" si="360"/>
        <v>0.34359636314079567</v>
      </c>
      <c r="AN258" s="97">
        <f t="shared" si="360"/>
        <v>0</v>
      </c>
    </row>
    <row r="259" spans="1:40" ht="12" hidden="1" customHeight="1" outlineLevel="1" x14ac:dyDescent="0.15">
      <c r="A259" s="4"/>
      <c r="B259" s="58" t="s">
        <v>271</v>
      </c>
      <c r="C259" s="76"/>
      <c r="D259" s="77">
        <v>616311</v>
      </c>
      <c r="E259" s="77">
        <v>80027</v>
      </c>
      <c r="F259" s="77">
        <v>1514455</v>
      </c>
      <c r="G259" s="77">
        <v>1689730</v>
      </c>
      <c r="H259" s="77">
        <v>6269367</v>
      </c>
      <c r="I259" s="77">
        <v>535313</v>
      </c>
      <c r="J259" s="78">
        <v>0</v>
      </c>
      <c r="K259" s="76"/>
      <c r="L259" s="79">
        <v>7256281</v>
      </c>
      <c r="M259" s="77">
        <v>275772</v>
      </c>
      <c r="N259" s="77">
        <v>185715</v>
      </c>
      <c r="O259" s="77">
        <v>432635</v>
      </c>
      <c r="P259" s="77">
        <v>2227593</v>
      </c>
      <c r="Q259" s="77">
        <v>327208</v>
      </c>
      <c r="R259" s="77">
        <v>0</v>
      </c>
      <c r="S259" s="80"/>
      <c r="T259" s="81"/>
      <c r="U259" s="81"/>
      <c r="W259" s="49">
        <v>59744550</v>
      </c>
      <c r="X259" s="50">
        <v>61858207</v>
      </c>
      <c r="Y259" s="82"/>
      <c r="Z259" s="83">
        <f>AVERAGE(Z258,Z260)</f>
        <v>1.0197773286505891</v>
      </c>
      <c r="AA259" s="83">
        <f t="shared" ref="AA259:AF259" si="361">AVERAGE(AA258,AA260)</f>
        <v>0.13268747853786711</v>
      </c>
      <c r="AB259" s="83">
        <f t="shared" si="361"/>
        <v>2.4906629605305035</v>
      </c>
      <c r="AC259" s="83">
        <f t="shared" si="361"/>
        <v>2.8062257497320635</v>
      </c>
      <c r="AD259" s="83">
        <f t="shared" si="361"/>
        <v>10.371522708642225</v>
      </c>
      <c r="AE259" s="83">
        <f t="shared" si="361"/>
        <v>0.90483186680084537</v>
      </c>
      <c r="AF259" s="83">
        <f t="shared" si="361"/>
        <v>0</v>
      </c>
      <c r="AG259" s="84"/>
      <c r="AH259" s="83">
        <f t="shared" ref="AH259:AN259" si="362">AVERAGE(AH258,AH260)</f>
        <v>12.024804636912318</v>
      </c>
      <c r="AI259" s="83">
        <f t="shared" si="362"/>
        <v>0.45658103733870326</v>
      </c>
      <c r="AJ259" s="83">
        <f t="shared" si="362"/>
        <v>0.30682888032846034</v>
      </c>
      <c r="AK259" s="83">
        <f t="shared" si="362"/>
        <v>0.72067562553676012</v>
      </c>
      <c r="AL259" s="83">
        <f t="shared" si="362"/>
        <v>3.6815482358706784</v>
      </c>
      <c r="AM259" s="83">
        <f t="shared" si="362"/>
        <v>0.53526967690717342</v>
      </c>
      <c r="AN259" s="85">
        <f t="shared" si="362"/>
        <v>0</v>
      </c>
    </row>
    <row r="260" spans="1:40" ht="12" customHeight="1" collapsed="1" x14ac:dyDescent="0.15">
      <c r="A260" s="4"/>
      <c r="B260" s="44" t="s">
        <v>272</v>
      </c>
      <c r="C260" s="86">
        <v>11118037</v>
      </c>
      <c r="D260" s="72">
        <v>652557</v>
      </c>
      <c r="E260" s="72">
        <v>79971</v>
      </c>
      <c r="F260" s="72">
        <v>1870235</v>
      </c>
      <c r="G260" s="72">
        <v>1608354</v>
      </c>
      <c r="H260" s="72">
        <v>6674309</v>
      </c>
      <c r="I260" s="72">
        <v>232611</v>
      </c>
      <c r="J260" s="87">
        <v>0</v>
      </c>
      <c r="K260" s="86">
        <v>11118037</v>
      </c>
      <c r="L260" s="88">
        <v>7363875</v>
      </c>
      <c r="M260" s="72">
        <v>287147</v>
      </c>
      <c r="N260" s="72">
        <v>204749</v>
      </c>
      <c r="O260" s="72">
        <v>373694</v>
      </c>
      <c r="P260" s="72">
        <v>2434493</v>
      </c>
      <c r="Q260" s="72">
        <v>454079</v>
      </c>
      <c r="R260" s="72">
        <v>0</v>
      </c>
      <c r="S260" s="20"/>
      <c r="T260" s="72">
        <f>SUM(D260:J260)-C260</f>
        <v>0</v>
      </c>
      <c r="U260" s="72">
        <f>K260-SUM(L260:R260)</f>
        <v>0</v>
      </c>
      <c r="W260" s="54">
        <v>62464183</v>
      </c>
      <c r="X260" s="55">
        <v>65019402</v>
      </c>
      <c r="Y260" s="73">
        <f t="shared" ref="Y260:AN261" si="363">100*(C260/$W260)</f>
        <v>17.799059342535546</v>
      </c>
      <c r="Z260" s="74">
        <f t="shared" si="363"/>
        <v>1.0446898825203559</v>
      </c>
      <c r="AA260" s="74">
        <f t="shared" si="363"/>
        <v>0.12802696867099023</v>
      </c>
      <c r="AB260" s="74">
        <f t="shared" si="363"/>
        <v>2.9940918301933124</v>
      </c>
      <c r="AC260" s="74">
        <f t="shared" si="363"/>
        <v>2.5748419698373386</v>
      </c>
      <c r="AD260" s="74">
        <f t="shared" si="363"/>
        <v>10.685017684454467</v>
      </c>
      <c r="AE260" s="74">
        <f t="shared" si="363"/>
        <v>0.37239100685908272</v>
      </c>
      <c r="AF260" s="74">
        <f t="shared" si="363"/>
        <v>0</v>
      </c>
      <c r="AG260" s="73">
        <f t="shared" si="363"/>
        <v>17.799059342535546</v>
      </c>
      <c r="AH260" s="74">
        <f t="shared" si="363"/>
        <v>11.7889559205473</v>
      </c>
      <c r="AI260" s="74">
        <f t="shared" si="363"/>
        <v>0.45969864041926239</v>
      </c>
      <c r="AJ260" s="74">
        <f t="shared" si="363"/>
        <v>0.32778624511906285</v>
      </c>
      <c r="AK260" s="74">
        <f t="shared" si="363"/>
        <v>0.59825324218200371</v>
      </c>
      <c r="AL260" s="74">
        <f t="shared" si="363"/>
        <v>3.8974223035943654</v>
      </c>
      <c r="AM260" s="74">
        <f t="shared" si="363"/>
        <v>0.72694299067355128</v>
      </c>
      <c r="AN260" s="75">
        <f t="shared" si="363"/>
        <v>0</v>
      </c>
    </row>
    <row r="261" spans="1:40" ht="12" customHeight="1" x14ac:dyDescent="0.15">
      <c r="A261" s="4"/>
      <c r="B261" s="44" t="s">
        <v>273</v>
      </c>
      <c r="C261" s="86">
        <v>11309429</v>
      </c>
      <c r="D261" s="72">
        <v>657889</v>
      </c>
      <c r="E261" s="72">
        <v>81138</v>
      </c>
      <c r="F261" s="72">
        <v>1945558</v>
      </c>
      <c r="G261" s="72">
        <v>2369586</v>
      </c>
      <c r="H261" s="72">
        <v>6051902</v>
      </c>
      <c r="I261" s="72">
        <v>203356</v>
      </c>
      <c r="J261" s="87">
        <v>0</v>
      </c>
      <c r="K261" s="86">
        <v>11309429</v>
      </c>
      <c r="L261" s="88">
        <v>7672830</v>
      </c>
      <c r="M261" s="72">
        <v>264654</v>
      </c>
      <c r="N261" s="72">
        <v>347775</v>
      </c>
      <c r="O261" s="72">
        <v>358812</v>
      </c>
      <c r="P261" s="72">
        <v>2499614</v>
      </c>
      <c r="Q261" s="72">
        <v>165744</v>
      </c>
      <c r="R261" s="72">
        <v>0</v>
      </c>
      <c r="S261" s="20"/>
      <c r="T261" s="72">
        <f>SUM(D261:J261)-C261</f>
        <v>0</v>
      </c>
      <c r="U261" s="72">
        <f>K261-SUM(L261:R261)</f>
        <v>0</v>
      </c>
      <c r="W261" s="54">
        <v>65183817</v>
      </c>
      <c r="X261" s="55">
        <v>68180598</v>
      </c>
      <c r="Y261" s="73">
        <f t="shared" si="363"/>
        <v>17.350056379791319</v>
      </c>
      <c r="Z261" s="74">
        <f t="shared" si="363"/>
        <v>1.0092827181323241</v>
      </c>
      <c r="AA261" s="74">
        <f t="shared" si="363"/>
        <v>0.124475680827344</v>
      </c>
      <c r="AB261" s="74">
        <f t="shared" si="363"/>
        <v>2.9847254879228688</v>
      </c>
      <c r="AC261" s="74">
        <f t="shared" si="363"/>
        <v>3.635236641634533</v>
      </c>
      <c r="AD261" s="74">
        <f t="shared" si="363"/>
        <v>9.2843627122971348</v>
      </c>
      <c r="AE261" s="74">
        <f t="shared" si="363"/>
        <v>0.31197313897711759</v>
      </c>
      <c r="AF261" s="74">
        <f t="shared" si="363"/>
        <v>0</v>
      </c>
      <c r="AG261" s="73">
        <f t="shared" si="363"/>
        <v>17.350056379791319</v>
      </c>
      <c r="AH261" s="74">
        <f t="shared" si="363"/>
        <v>11.771065815308116</v>
      </c>
      <c r="AI261" s="74">
        <f t="shared" si="363"/>
        <v>0.40601181731962704</v>
      </c>
      <c r="AJ261" s="74">
        <f t="shared" si="363"/>
        <v>0.53352966427234538</v>
      </c>
      <c r="AK261" s="74">
        <f t="shared" si="363"/>
        <v>0.55046178102764365</v>
      </c>
      <c r="AL261" s="74">
        <f t="shared" si="363"/>
        <v>3.8347156012664927</v>
      </c>
      <c r="AM261" s="74">
        <f t="shared" si="363"/>
        <v>0.25427170059709758</v>
      </c>
      <c r="AN261" s="75">
        <f t="shared" si="363"/>
        <v>0</v>
      </c>
    </row>
    <row r="262" spans="1:40" ht="12" hidden="1" customHeight="1" outlineLevel="1" x14ac:dyDescent="0.15">
      <c r="A262" s="4"/>
      <c r="B262" s="56" t="s">
        <v>274</v>
      </c>
      <c r="C262" s="68"/>
      <c r="D262" s="99">
        <v>602266</v>
      </c>
      <c r="E262" s="99">
        <v>81463</v>
      </c>
      <c r="F262" s="99">
        <v>2227082</v>
      </c>
      <c r="G262" s="99">
        <v>2980608</v>
      </c>
      <c r="H262" s="99">
        <v>7189736</v>
      </c>
      <c r="I262" s="99">
        <v>212252</v>
      </c>
      <c r="J262" s="100">
        <v>0</v>
      </c>
      <c r="K262" s="68"/>
      <c r="L262" s="101">
        <v>9332464</v>
      </c>
      <c r="M262" s="99">
        <v>297984</v>
      </c>
      <c r="N262" s="99">
        <v>412435</v>
      </c>
      <c r="O262" s="99">
        <v>440450</v>
      </c>
      <c r="P262" s="99">
        <v>2575103</v>
      </c>
      <c r="Q262" s="99">
        <v>234971</v>
      </c>
      <c r="R262" s="99">
        <v>0</v>
      </c>
      <c r="S262" s="80"/>
      <c r="T262" s="81"/>
      <c r="U262" s="81"/>
      <c r="W262" s="57">
        <v>67903450</v>
      </c>
      <c r="X262" s="1">
        <v>71341793</v>
      </c>
      <c r="Y262" s="102"/>
      <c r="Z262" s="103">
        <f>AVERAGE(Z261,Z263)</f>
        <v>0.8960598956390653</v>
      </c>
      <c r="AA262" s="103">
        <f t="shared" ref="AA262:AN262" si="364">AVERAGE(AA261,AA263)</f>
        <v>0.12080146938697557</v>
      </c>
      <c r="AB262" s="103">
        <f t="shared" si="364"/>
        <v>3.2886295682413182</v>
      </c>
      <c r="AC262" s="103">
        <f t="shared" si="364"/>
        <v>4.3893749130527695</v>
      </c>
      <c r="AD262" s="103">
        <f t="shared" si="364"/>
        <v>10.605069796130149</v>
      </c>
      <c r="AE262" s="103">
        <f t="shared" si="364"/>
        <v>0.31433707147612622</v>
      </c>
      <c r="AF262" s="103">
        <f t="shared" si="364"/>
        <v>0</v>
      </c>
      <c r="AG262" s="104"/>
      <c r="AH262" s="103">
        <f t="shared" si="364"/>
        <v>13.756334845715781</v>
      </c>
      <c r="AI262" s="103">
        <f t="shared" si="364"/>
        <v>0.44024059063835685</v>
      </c>
      <c r="AJ262" s="103">
        <f t="shared" si="364"/>
        <v>0.60838409170223728</v>
      </c>
      <c r="AK262" s="103">
        <f t="shared" si="364"/>
        <v>0.64906702001674577</v>
      </c>
      <c r="AL262" s="103">
        <f t="shared" si="364"/>
        <v>3.8152925398077788</v>
      </c>
      <c r="AM262" s="103">
        <f t="shared" si="364"/>
        <v>0.34495362604550467</v>
      </c>
      <c r="AN262" s="105">
        <f t="shared" si="364"/>
        <v>0</v>
      </c>
    </row>
    <row r="263" spans="1:40" ht="12" customHeight="1" collapsed="1" x14ac:dyDescent="0.15">
      <c r="A263" s="4"/>
      <c r="B263" s="58" t="s">
        <v>275</v>
      </c>
      <c r="C263" s="76">
        <v>15277382</v>
      </c>
      <c r="D263" s="106">
        <v>546642</v>
      </c>
      <c r="E263" s="106">
        <v>81788</v>
      </c>
      <c r="F263" s="106">
        <v>2508606</v>
      </c>
      <c r="G263" s="106">
        <v>3591629</v>
      </c>
      <c r="H263" s="106">
        <v>8327570</v>
      </c>
      <c r="I263" s="106">
        <v>221147</v>
      </c>
      <c r="J263" s="107">
        <v>0</v>
      </c>
      <c r="K263" s="76">
        <v>15277382</v>
      </c>
      <c r="L263" s="108">
        <v>10992098</v>
      </c>
      <c r="M263" s="106">
        <v>331314</v>
      </c>
      <c r="N263" s="106">
        <v>477094</v>
      </c>
      <c r="O263" s="106">
        <v>522087</v>
      </c>
      <c r="P263" s="106">
        <v>2650592</v>
      </c>
      <c r="Q263" s="106">
        <v>304197</v>
      </c>
      <c r="R263" s="106">
        <v>0</v>
      </c>
      <c r="S263" s="20"/>
      <c r="T263" s="72">
        <f>SUM(D263:J263)-C263</f>
        <v>0</v>
      </c>
      <c r="U263" s="72">
        <f>K263-SUM(L263:R263)</f>
        <v>0</v>
      </c>
      <c r="W263" s="49">
        <v>69828323</v>
      </c>
      <c r="X263" s="50">
        <v>73484234</v>
      </c>
      <c r="Y263" s="109">
        <f t="shared" ref="Y263:AN263" si="365">100*(C263/$W263)</f>
        <v>21.878489048061486</v>
      </c>
      <c r="Z263" s="110">
        <f t="shared" si="365"/>
        <v>0.78283707314580653</v>
      </c>
      <c r="AA263" s="110">
        <f t="shared" si="365"/>
        <v>0.11712725794660714</v>
      </c>
      <c r="AB263" s="110">
        <f t="shared" si="365"/>
        <v>3.5925336485597681</v>
      </c>
      <c r="AC263" s="110">
        <f t="shared" si="365"/>
        <v>5.143513184471006</v>
      </c>
      <c r="AD263" s="110">
        <f t="shared" si="365"/>
        <v>11.925776879963164</v>
      </c>
      <c r="AE263" s="110">
        <f t="shared" si="365"/>
        <v>0.31670100397513484</v>
      </c>
      <c r="AF263" s="110">
        <f t="shared" si="365"/>
        <v>0</v>
      </c>
      <c r="AG263" s="109">
        <f t="shared" si="365"/>
        <v>21.878489048061486</v>
      </c>
      <c r="AH263" s="110">
        <f t="shared" si="365"/>
        <v>15.741603876123447</v>
      </c>
      <c r="AI263" s="110">
        <f t="shared" si="365"/>
        <v>0.47446936395708661</v>
      </c>
      <c r="AJ263" s="110">
        <f t="shared" si="365"/>
        <v>0.68323851913212919</v>
      </c>
      <c r="AK263" s="110">
        <f t="shared" si="365"/>
        <v>0.74767225900584788</v>
      </c>
      <c r="AL263" s="110">
        <f t="shared" si="365"/>
        <v>3.795869478349065</v>
      </c>
      <c r="AM263" s="110">
        <f t="shared" si="365"/>
        <v>0.43563555149391175</v>
      </c>
      <c r="AN263" s="111">
        <f t="shared" si="365"/>
        <v>0</v>
      </c>
    </row>
    <row r="264" spans="1:40" ht="12" hidden="1" customHeight="1" outlineLevel="1" x14ac:dyDescent="0.15">
      <c r="A264" s="4"/>
      <c r="B264" s="44" t="s">
        <v>276</v>
      </c>
      <c r="C264" s="86"/>
      <c r="D264" s="81">
        <v>538727</v>
      </c>
      <c r="E264" s="81">
        <v>81889</v>
      </c>
      <c r="F264" s="81">
        <v>2654710</v>
      </c>
      <c r="G264" s="81">
        <v>4532780</v>
      </c>
      <c r="H264" s="81">
        <v>9078324</v>
      </c>
      <c r="I264" s="81">
        <v>208548</v>
      </c>
      <c r="J264" s="89">
        <v>0</v>
      </c>
      <c r="K264" s="86"/>
      <c r="L264" s="90">
        <v>12359676</v>
      </c>
      <c r="M264" s="81">
        <v>347924</v>
      </c>
      <c r="N264" s="81">
        <v>623556</v>
      </c>
      <c r="O264" s="81">
        <v>433817</v>
      </c>
      <c r="P264" s="81">
        <v>3005757</v>
      </c>
      <c r="Q264" s="81">
        <v>324248</v>
      </c>
      <c r="R264" s="81">
        <v>0</v>
      </c>
      <c r="S264" s="80"/>
      <c r="T264" s="81"/>
      <c r="U264" s="81"/>
      <c r="W264" s="54">
        <v>72944774</v>
      </c>
      <c r="X264" s="55">
        <v>77161411</v>
      </c>
      <c r="Y264" s="91"/>
      <c r="Z264" s="92">
        <f t="shared" ref="Z264:AF264" si="366">AVERAGE(Z263,Z265)</f>
        <v>0.74035519452264498</v>
      </c>
      <c r="AA264" s="92">
        <f t="shared" si="366"/>
        <v>0.11246034107731304</v>
      </c>
      <c r="AB264" s="92">
        <f t="shared" si="366"/>
        <v>3.6374243675464095</v>
      </c>
      <c r="AC264" s="92">
        <f t="shared" si="366"/>
        <v>6.1701274625656763</v>
      </c>
      <c r="AD264" s="92">
        <f t="shared" si="366"/>
        <v>12.424181872196309</v>
      </c>
      <c r="AE264" s="92">
        <f t="shared" si="366"/>
        <v>0.28716054772624644</v>
      </c>
      <c r="AF264" s="92">
        <f t="shared" si="366"/>
        <v>0</v>
      </c>
      <c r="AG264" s="93"/>
      <c r="AH264" s="92">
        <f t="shared" ref="AH264:AN264" si="367">AVERAGE(AH263,AH265)</f>
        <v>16.894619802896035</v>
      </c>
      <c r="AI264" s="92">
        <f t="shared" si="367"/>
        <v>0.47686597585224444</v>
      </c>
      <c r="AJ264" s="92">
        <f t="shared" si="367"/>
        <v>0.8478022653461712</v>
      </c>
      <c r="AK264" s="92">
        <f t="shared" si="367"/>
        <v>0.60098668844868697</v>
      </c>
      <c r="AL264" s="92">
        <f t="shared" si="367"/>
        <v>4.1072877674835944</v>
      </c>
      <c r="AM264" s="92">
        <f t="shared" si="367"/>
        <v>0.44414728560786709</v>
      </c>
      <c r="AN264" s="94">
        <f t="shared" si="367"/>
        <v>0</v>
      </c>
    </row>
    <row r="265" spans="1:40" ht="12" customHeight="1" collapsed="1" x14ac:dyDescent="0.15">
      <c r="A265" s="4"/>
      <c r="B265" s="44" t="s">
        <v>277</v>
      </c>
      <c r="C265" s="86">
        <v>18912571</v>
      </c>
      <c r="D265" s="72">
        <v>530811</v>
      </c>
      <c r="E265" s="72">
        <v>81989</v>
      </c>
      <c r="F265" s="72">
        <v>2800814</v>
      </c>
      <c r="G265" s="72">
        <v>5473930</v>
      </c>
      <c r="H265" s="72">
        <v>9829078</v>
      </c>
      <c r="I265" s="72">
        <v>195949</v>
      </c>
      <c r="J265" s="87">
        <v>0</v>
      </c>
      <c r="K265" s="86">
        <v>18912571</v>
      </c>
      <c r="L265" s="88">
        <v>13727253</v>
      </c>
      <c r="M265" s="72">
        <v>364533</v>
      </c>
      <c r="N265" s="72">
        <v>770018</v>
      </c>
      <c r="O265" s="72">
        <v>345547</v>
      </c>
      <c r="P265" s="72">
        <v>3360922</v>
      </c>
      <c r="Q265" s="72">
        <v>344298</v>
      </c>
      <c r="R265" s="72">
        <v>0</v>
      </c>
      <c r="S265" s="20"/>
      <c r="T265" s="72">
        <f>SUM(D265:J265)-C265</f>
        <v>0</v>
      </c>
      <c r="U265" s="72">
        <f>K265-SUM(L265:R265)</f>
        <v>0</v>
      </c>
      <c r="W265" s="54">
        <v>76061226</v>
      </c>
      <c r="X265" s="55">
        <v>80838589</v>
      </c>
      <c r="Y265" s="73">
        <f t="shared" ref="Y265:AN265" si="368">100*(C265/$W265)</f>
        <v>24.864930523207711</v>
      </c>
      <c r="Z265" s="74">
        <f t="shared" si="368"/>
        <v>0.69787331589948343</v>
      </c>
      <c r="AA265" s="74">
        <f t="shared" si="368"/>
        <v>0.10779342420801895</v>
      </c>
      <c r="AB265" s="74">
        <f t="shared" si="368"/>
        <v>3.6823150865330514</v>
      </c>
      <c r="AC265" s="74">
        <f t="shared" si="368"/>
        <v>7.1967417406603467</v>
      </c>
      <c r="AD265" s="74">
        <f t="shared" si="368"/>
        <v>12.922586864429453</v>
      </c>
      <c r="AE265" s="74">
        <f t="shared" si="368"/>
        <v>0.25762009147735798</v>
      </c>
      <c r="AF265" s="74">
        <f t="shared" si="368"/>
        <v>0</v>
      </c>
      <c r="AG265" s="73">
        <f t="shared" si="368"/>
        <v>24.864930523207711</v>
      </c>
      <c r="AH265" s="74">
        <f t="shared" si="368"/>
        <v>18.047635729668624</v>
      </c>
      <c r="AI265" s="74">
        <f t="shared" si="368"/>
        <v>0.47926258774740232</v>
      </c>
      <c r="AJ265" s="74">
        <f t="shared" si="368"/>
        <v>1.0123660115602133</v>
      </c>
      <c r="AK265" s="74">
        <f t="shared" si="368"/>
        <v>0.454301117891526</v>
      </c>
      <c r="AL265" s="74">
        <f t="shared" si="368"/>
        <v>4.4187060566181247</v>
      </c>
      <c r="AM265" s="74">
        <f t="shared" si="368"/>
        <v>0.45265901972182249</v>
      </c>
      <c r="AN265" s="75">
        <f t="shared" si="368"/>
        <v>0</v>
      </c>
    </row>
    <row r="266" spans="1:40" ht="12" hidden="1" customHeight="1" outlineLevel="1" x14ac:dyDescent="0.15">
      <c r="A266" s="4"/>
      <c r="B266" s="56" t="s">
        <v>278</v>
      </c>
      <c r="C266" s="68"/>
      <c r="D266" s="99">
        <v>524510</v>
      </c>
      <c r="E266" s="99">
        <v>81854</v>
      </c>
      <c r="F266" s="99">
        <v>5075819</v>
      </c>
      <c r="G266" s="99">
        <v>9974564</v>
      </c>
      <c r="H266" s="99">
        <v>9505097</v>
      </c>
      <c r="I266" s="99">
        <v>341793</v>
      </c>
      <c r="J266" s="100">
        <v>0</v>
      </c>
      <c r="K266" s="68"/>
      <c r="L266" s="101">
        <v>17126528</v>
      </c>
      <c r="M266" s="99">
        <v>404507</v>
      </c>
      <c r="N266" s="99">
        <v>1049144</v>
      </c>
      <c r="O266" s="99">
        <v>584702</v>
      </c>
      <c r="P266" s="99">
        <v>5830775</v>
      </c>
      <c r="Q266" s="99">
        <v>507982</v>
      </c>
      <c r="R266" s="99">
        <v>0</v>
      </c>
      <c r="S266" s="80"/>
      <c r="T266" s="81"/>
      <c r="U266" s="81"/>
      <c r="W266" s="57">
        <v>79177677</v>
      </c>
      <c r="X266" s="1">
        <v>84515766</v>
      </c>
      <c r="Y266" s="102"/>
      <c r="Z266" s="103">
        <f t="shared" ref="Z266:AF266" si="369">AVERAGE(Z265,Z267)</f>
        <v>0.61870276781883282</v>
      </c>
      <c r="AA266" s="103">
        <f t="shared" si="369"/>
        <v>9.6437495325436065E-2</v>
      </c>
      <c r="AB266" s="103">
        <f t="shared" si="369"/>
        <v>5.6678050827966215</v>
      </c>
      <c r="AC266" s="103">
        <f t="shared" si="369"/>
        <v>11.133781456172445</v>
      </c>
      <c r="AD266" s="103">
        <f t="shared" si="369"/>
        <v>11.240743321307486</v>
      </c>
      <c r="AE266" s="103">
        <f t="shared" si="369"/>
        <v>0.38266116858338828</v>
      </c>
      <c r="AF266" s="103">
        <f t="shared" si="369"/>
        <v>0</v>
      </c>
      <c r="AG266" s="104"/>
      <c r="AH266" s="103">
        <f t="shared" ref="AH266:AN266" si="370">AVERAGE(AH265,AH267)</f>
        <v>19.709016360517172</v>
      </c>
      <c r="AI266" s="103">
        <f t="shared" si="370"/>
        <v>0.47101600644066466</v>
      </c>
      <c r="AJ266" s="103">
        <f t="shared" si="370"/>
        <v>1.1976452555474935</v>
      </c>
      <c r="AK266" s="103">
        <f t="shared" si="370"/>
        <v>0.65602905773374187</v>
      </c>
      <c r="AL266" s="103">
        <f t="shared" si="370"/>
        <v>6.5304432742606835</v>
      </c>
      <c r="AM266" s="103">
        <f t="shared" si="370"/>
        <v>0.57598133750445457</v>
      </c>
      <c r="AN266" s="105">
        <f t="shared" si="370"/>
        <v>0</v>
      </c>
    </row>
    <row r="267" spans="1:40" ht="12" customHeight="1" collapsed="1" x14ac:dyDescent="0.15">
      <c r="A267" s="4"/>
      <c r="B267" s="58" t="s">
        <v>279</v>
      </c>
      <c r="C267" s="76">
        <v>32094702</v>
      </c>
      <c r="D267" s="106">
        <v>518209</v>
      </c>
      <c r="E267" s="106">
        <v>81719</v>
      </c>
      <c r="F267" s="106">
        <v>7350824</v>
      </c>
      <c r="G267" s="106">
        <v>14475197</v>
      </c>
      <c r="H267" s="106">
        <v>9181116</v>
      </c>
      <c r="I267" s="106">
        <v>487637</v>
      </c>
      <c r="J267" s="107">
        <v>0</v>
      </c>
      <c r="K267" s="76">
        <v>32094702</v>
      </c>
      <c r="L267" s="108">
        <v>20525803</v>
      </c>
      <c r="M267" s="106">
        <v>444480</v>
      </c>
      <c r="N267" s="106">
        <v>1328269</v>
      </c>
      <c r="O267" s="106">
        <v>823857</v>
      </c>
      <c r="P267" s="106">
        <v>8300627</v>
      </c>
      <c r="Q267" s="106">
        <v>671666</v>
      </c>
      <c r="R267" s="106">
        <v>0</v>
      </c>
      <c r="S267" s="20"/>
      <c r="T267" s="72">
        <f>SUM(D267:J267)-C267</f>
        <v>0</v>
      </c>
      <c r="U267" s="72">
        <f>K267-SUM(L267:R267)</f>
        <v>0</v>
      </c>
      <c r="W267" s="49">
        <v>96047832</v>
      </c>
      <c r="X267" s="50">
        <v>101119154</v>
      </c>
      <c r="Y267" s="109">
        <f t="shared" ref="Y267:AN267" si="371">100*(C267/$W267)</f>
        <v>33.415332060800708</v>
      </c>
      <c r="Z267" s="110">
        <f t="shared" si="371"/>
        <v>0.53953221973818211</v>
      </c>
      <c r="AA267" s="110">
        <f t="shared" si="371"/>
        <v>8.5081566442853182E-2</v>
      </c>
      <c r="AB267" s="110">
        <f t="shared" si="371"/>
        <v>7.6532950790601921</v>
      </c>
      <c r="AC267" s="110">
        <f t="shared" si="371"/>
        <v>15.070821171684543</v>
      </c>
      <c r="AD267" s="110">
        <f t="shared" si="371"/>
        <v>9.5588997781855181</v>
      </c>
      <c r="AE267" s="110">
        <f t="shared" si="371"/>
        <v>0.50770224568941857</v>
      </c>
      <c r="AF267" s="110">
        <f t="shared" si="371"/>
        <v>0</v>
      </c>
      <c r="AG267" s="109">
        <f t="shared" si="371"/>
        <v>33.415332060800708</v>
      </c>
      <c r="AH267" s="110">
        <f t="shared" si="371"/>
        <v>21.37039699136572</v>
      </c>
      <c r="AI267" s="110">
        <f t="shared" si="371"/>
        <v>0.46276942513392705</v>
      </c>
      <c r="AJ267" s="110">
        <f t="shared" si="371"/>
        <v>1.3829244995347734</v>
      </c>
      <c r="AK267" s="110">
        <f t="shared" si="371"/>
        <v>0.8577569975759578</v>
      </c>
      <c r="AL267" s="110">
        <f t="shared" si="371"/>
        <v>8.6421804919032432</v>
      </c>
      <c r="AM267" s="110">
        <f t="shared" si="371"/>
        <v>0.6993036552870866</v>
      </c>
      <c r="AN267" s="111">
        <f t="shared" si="371"/>
        <v>0</v>
      </c>
    </row>
    <row r="268" spans="1:40" ht="12" hidden="1" customHeight="1" outlineLevel="1" x14ac:dyDescent="0.15">
      <c r="A268" s="4"/>
      <c r="B268" s="44" t="s">
        <v>280</v>
      </c>
      <c r="C268" s="86"/>
      <c r="D268" s="81">
        <v>525605</v>
      </c>
      <c r="E268" s="81">
        <v>82360</v>
      </c>
      <c r="F268" s="81">
        <v>12125412</v>
      </c>
      <c r="G268" s="81">
        <v>19051099</v>
      </c>
      <c r="H268" s="81">
        <v>11086558</v>
      </c>
      <c r="I268" s="81">
        <v>1997319</v>
      </c>
      <c r="J268" s="89">
        <v>0</v>
      </c>
      <c r="K268" s="86"/>
      <c r="L268" s="90">
        <v>30975902</v>
      </c>
      <c r="M268" s="81">
        <v>553740</v>
      </c>
      <c r="N268" s="81">
        <v>1562635</v>
      </c>
      <c r="O268" s="81">
        <v>1167429</v>
      </c>
      <c r="P268" s="81">
        <v>9724314</v>
      </c>
      <c r="Q268" s="81">
        <v>884333</v>
      </c>
      <c r="R268" s="81">
        <v>0</v>
      </c>
      <c r="S268" s="80"/>
      <c r="T268" s="81"/>
      <c r="U268" s="81"/>
      <c r="W268" s="54">
        <v>108329277</v>
      </c>
      <c r="X268" s="55">
        <v>110019718</v>
      </c>
      <c r="Y268" s="91"/>
      <c r="Z268" s="92">
        <f t="shared" ref="Z268:AF268" si="372">AVERAGE(Z267,Z269)</f>
        <v>0.49072490471853408</v>
      </c>
      <c r="AA268" s="92">
        <f t="shared" si="372"/>
        <v>7.6949000805861423E-2</v>
      </c>
      <c r="AB268" s="92">
        <f t="shared" si="372"/>
        <v>10.83265810792707</v>
      </c>
      <c r="AC268" s="92">
        <f t="shared" si="372"/>
        <v>17.330145005931936</v>
      </c>
      <c r="AD268" s="92">
        <f t="shared" si="372"/>
        <v>10.165372333152728</v>
      </c>
      <c r="AE268" s="92">
        <f t="shared" si="372"/>
        <v>1.7077019549966732</v>
      </c>
      <c r="AF268" s="92">
        <f t="shared" si="372"/>
        <v>0</v>
      </c>
      <c r="AG268" s="93"/>
      <c r="AH268" s="92">
        <f t="shared" ref="AH268:AN268" si="373">AVERAGE(AH267,AH269)</f>
        <v>27.858630081861143</v>
      </c>
      <c r="AI268" s="92">
        <f t="shared" si="373"/>
        <v>0.50623589640407562</v>
      </c>
      <c r="AJ268" s="92">
        <f t="shared" si="373"/>
        <v>1.4364208883123193</v>
      </c>
      <c r="AK268" s="92">
        <f t="shared" si="373"/>
        <v>1.0552738815600398</v>
      </c>
      <c r="AL268" s="92">
        <f t="shared" si="373"/>
        <v>8.9425698800634237</v>
      </c>
      <c r="AM268" s="92">
        <f t="shared" si="373"/>
        <v>0.80442067933179651</v>
      </c>
      <c r="AN268" s="94">
        <f t="shared" si="373"/>
        <v>0</v>
      </c>
    </row>
    <row r="269" spans="1:40" ht="12" customHeight="1" collapsed="1" x14ac:dyDescent="0.15">
      <c r="A269" s="4"/>
      <c r="B269" s="44" t="s">
        <v>281</v>
      </c>
      <c r="C269" s="86">
        <v>57642000</v>
      </c>
      <c r="D269" s="72">
        <v>533000</v>
      </c>
      <c r="E269" s="72">
        <v>83000</v>
      </c>
      <c r="F269" s="72">
        <v>16900000</v>
      </c>
      <c r="G269" s="72">
        <v>23627000</v>
      </c>
      <c r="H269" s="72">
        <v>12992000</v>
      </c>
      <c r="I269" s="72">
        <v>3507000</v>
      </c>
      <c r="J269" s="87">
        <v>0</v>
      </c>
      <c r="K269" s="86">
        <v>57642000</v>
      </c>
      <c r="L269" s="88">
        <v>41426000</v>
      </c>
      <c r="M269" s="72">
        <v>663000</v>
      </c>
      <c r="N269" s="72">
        <v>1797000</v>
      </c>
      <c r="O269" s="72">
        <v>1511000</v>
      </c>
      <c r="P269" s="72">
        <v>11148000</v>
      </c>
      <c r="Q269" s="72">
        <v>1097000</v>
      </c>
      <c r="R269" s="72">
        <v>0</v>
      </c>
      <c r="S269" s="20"/>
      <c r="T269" s="72">
        <f>SUM(D269:J269)-C269</f>
        <v>0</v>
      </c>
      <c r="U269" s="72">
        <f>K269-SUM(L269:R269)</f>
        <v>0</v>
      </c>
      <c r="W269" s="54">
        <v>120610723</v>
      </c>
      <c r="X269" s="55">
        <v>118920282</v>
      </c>
      <c r="Y269" s="73">
        <f t="shared" ref="Y269:AN269" si="374">100*(C269/$W269)</f>
        <v>47.791770554264893</v>
      </c>
      <c r="Z269" s="74">
        <f t="shared" si="374"/>
        <v>0.44191758969888606</v>
      </c>
      <c r="AA269" s="74">
        <f t="shared" si="374"/>
        <v>6.8816435168869677E-2</v>
      </c>
      <c r="AB269" s="74">
        <f t="shared" si="374"/>
        <v>14.012021136793948</v>
      </c>
      <c r="AC269" s="74">
        <f t="shared" si="374"/>
        <v>19.589468840179329</v>
      </c>
      <c r="AD269" s="74">
        <f t="shared" si="374"/>
        <v>10.77184488811994</v>
      </c>
      <c r="AE269" s="74">
        <f t="shared" si="374"/>
        <v>2.9077016643039277</v>
      </c>
      <c r="AF269" s="74">
        <f t="shared" si="374"/>
        <v>0</v>
      </c>
      <c r="AG269" s="73">
        <f t="shared" si="374"/>
        <v>47.791770554264893</v>
      </c>
      <c r="AH269" s="74">
        <f t="shared" si="374"/>
        <v>34.346863172356571</v>
      </c>
      <c r="AI269" s="74">
        <f t="shared" si="374"/>
        <v>0.54970236767422409</v>
      </c>
      <c r="AJ269" s="74">
        <f t="shared" si="374"/>
        <v>1.4899172770898654</v>
      </c>
      <c r="AK269" s="74">
        <f t="shared" si="374"/>
        <v>1.2527907655441217</v>
      </c>
      <c r="AL269" s="74">
        <f t="shared" si="374"/>
        <v>9.2429592682236041</v>
      </c>
      <c r="AM269" s="74">
        <f t="shared" si="374"/>
        <v>0.90953770337650652</v>
      </c>
      <c r="AN269" s="75">
        <f t="shared" si="374"/>
        <v>0</v>
      </c>
    </row>
    <row r="270" spans="1:40" ht="12" hidden="1" customHeight="1" outlineLevel="1" x14ac:dyDescent="0.15">
      <c r="A270" s="4"/>
      <c r="B270" s="56" t="s">
        <v>282</v>
      </c>
      <c r="C270" s="68"/>
      <c r="D270" s="99">
        <v>593000</v>
      </c>
      <c r="E270" s="99">
        <v>84000</v>
      </c>
      <c r="F270" s="99">
        <v>20830000</v>
      </c>
      <c r="G270" s="99">
        <v>26138500</v>
      </c>
      <c r="H270" s="99">
        <v>11275500</v>
      </c>
      <c r="I270" s="99">
        <v>4368000</v>
      </c>
      <c r="J270" s="100">
        <v>0</v>
      </c>
      <c r="K270" s="68"/>
      <c r="L270" s="101">
        <v>32374500</v>
      </c>
      <c r="M270" s="99">
        <v>600500</v>
      </c>
      <c r="N270" s="99">
        <v>2261500</v>
      </c>
      <c r="O270" s="99">
        <v>3203000</v>
      </c>
      <c r="P270" s="99">
        <v>13251000</v>
      </c>
      <c r="Q270" s="99">
        <v>11598500</v>
      </c>
      <c r="R270" s="99">
        <v>0</v>
      </c>
      <c r="S270" s="80"/>
      <c r="T270" s="81"/>
      <c r="U270" s="81"/>
      <c r="W270" s="57">
        <v>132892168</v>
      </c>
      <c r="X270" s="1">
        <v>127820846</v>
      </c>
      <c r="Y270" s="102"/>
      <c r="Z270" s="103">
        <f t="shared" ref="Z270:AF270" si="375">AVERAGE(Z269,Z271)</f>
        <v>0.36713397224757116</v>
      </c>
      <c r="AA270" s="103">
        <f t="shared" si="375"/>
        <v>5.3435614336105421E-2</v>
      </c>
      <c r="AB270" s="103">
        <f t="shared" si="375"/>
        <v>12.54857931629537</v>
      </c>
      <c r="AC270" s="103">
        <f t="shared" si="375"/>
        <v>16.208086384035102</v>
      </c>
      <c r="AD270" s="103">
        <f t="shared" si="375"/>
        <v>7.5257210975801954</v>
      </c>
      <c r="AE270" s="103">
        <f t="shared" si="375"/>
        <v>2.62437150996944</v>
      </c>
      <c r="AF270" s="103">
        <f t="shared" si="375"/>
        <v>0</v>
      </c>
      <c r="AG270" s="104"/>
      <c r="AH270" s="103">
        <f t="shared" ref="AH270:AN270" si="376">AVERAGE(AH269,AH271)</f>
        <v>22.394325403110201</v>
      </c>
      <c r="AI270" s="103">
        <f t="shared" si="376"/>
        <v>0.39528341268886236</v>
      </c>
      <c r="AJ270" s="103">
        <f t="shared" si="376"/>
        <v>1.3551784449573328</v>
      </c>
      <c r="AK270" s="103">
        <f t="shared" si="376"/>
        <v>1.7221495839417962</v>
      </c>
      <c r="AL270" s="103">
        <f t="shared" si="376"/>
        <v>8.0584990426429801</v>
      </c>
      <c r="AM270" s="103">
        <f t="shared" si="376"/>
        <v>5.4018920071226049</v>
      </c>
      <c r="AN270" s="105">
        <f t="shared" si="376"/>
        <v>0</v>
      </c>
    </row>
    <row r="271" spans="1:40" ht="12" customHeight="1" collapsed="1" x14ac:dyDescent="0.15">
      <c r="A271" s="4"/>
      <c r="B271" s="58" t="s">
        <v>283</v>
      </c>
      <c r="C271" s="76">
        <v>68936000</v>
      </c>
      <c r="D271" s="106">
        <v>653000</v>
      </c>
      <c r="E271" s="106">
        <v>85000</v>
      </c>
      <c r="F271" s="106">
        <v>24760000</v>
      </c>
      <c r="G271" s="106">
        <v>28650000</v>
      </c>
      <c r="H271" s="106">
        <v>9559000</v>
      </c>
      <c r="I271" s="106">
        <v>5229000</v>
      </c>
      <c r="J271" s="107">
        <v>0</v>
      </c>
      <c r="K271" s="76">
        <v>68936000</v>
      </c>
      <c r="L271" s="108">
        <v>23323000</v>
      </c>
      <c r="M271" s="106">
        <v>538000</v>
      </c>
      <c r="N271" s="106">
        <v>2726000</v>
      </c>
      <c r="O271" s="106">
        <v>4895000</v>
      </c>
      <c r="P271" s="106">
        <v>15354000</v>
      </c>
      <c r="Q271" s="106">
        <v>22100000</v>
      </c>
      <c r="R271" s="106">
        <v>0</v>
      </c>
      <c r="S271" s="20"/>
      <c r="T271" s="72">
        <f>SUM(D271:J271)-C271</f>
        <v>0</v>
      </c>
      <c r="U271" s="72">
        <f>K271-SUM(L271:R271)</f>
        <v>0</v>
      </c>
      <c r="W271" s="49">
        <v>223362137</v>
      </c>
      <c r="X271" s="50">
        <v>271356250</v>
      </c>
      <c r="Y271" s="109">
        <f t="shared" ref="Y271:AN271" si="377">100*(C271/$W271)</f>
        <v>30.862885234662667</v>
      </c>
      <c r="Z271" s="110">
        <f t="shared" si="377"/>
        <v>0.29235035479625626</v>
      </c>
      <c r="AA271" s="110">
        <f t="shared" si="377"/>
        <v>3.8054793503341164E-2</v>
      </c>
      <c r="AB271" s="110">
        <f t="shared" si="377"/>
        <v>11.085137495796792</v>
      </c>
      <c r="AC271" s="110">
        <f t="shared" si="377"/>
        <v>12.826703927890875</v>
      </c>
      <c r="AD271" s="110">
        <f t="shared" si="377"/>
        <v>4.2795973070404498</v>
      </c>
      <c r="AE271" s="110">
        <f t="shared" si="377"/>
        <v>2.3410413556349527</v>
      </c>
      <c r="AF271" s="110">
        <f t="shared" si="377"/>
        <v>0</v>
      </c>
      <c r="AG271" s="109">
        <f t="shared" si="377"/>
        <v>30.862885234662667</v>
      </c>
      <c r="AH271" s="110">
        <f t="shared" si="377"/>
        <v>10.441787633863836</v>
      </c>
      <c r="AI271" s="110">
        <f t="shared" si="377"/>
        <v>0.2408644577035006</v>
      </c>
      <c r="AJ271" s="110">
        <f t="shared" si="377"/>
        <v>1.2204396128248003</v>
      </c>
      <c r="AK271" s="110">
        <f t="shared" si="377"/>
        <v>2.1915084023394709</v>
      </c>
      <c r="AL271" s="110">
        <f t="shared" si="377"/>
        <v>6.874038817062357</v>
      </c>
      <c r="AM271" s="110">
        <f t="shared" si="377"/>
        <v>9.894246310868704</v>
      </c>
      <c r="AN271" s="111">
        <f t="shared" si="377"/>
        <v>0</v>
      </c>
    </row>
    <row r="272" spans="1:40" ht="12" hidden="1" customHeight="1" outlineLevel="1" x14ac:dyDescent="0.15">
      <c r="A272" s="4"/>
      <c r="B272" s="44" t="s">
        <v>284</v>
      </c>
      <c r="C272" s="86"/>
      <c r="D272" s="81">
        <v>1014000</v>
      </c>
      <c r="E272" s="81">
        <v>87500</v>
      </c>
      <c r="F272" s="81">
        <v>14323500</v>
      </c>
      <c r="G272" s="81">
        <v>35351000</v>
      </c>
      <c r="H272" s="81">
        <v>15645000</v>
      </c>
      <c r="I272" s="81">
        <v>9487500</v>
      </c>
      <c r="J272" s="89">
        <v>0</v>
      </c>
      <c r="K272" s="86"/>
      <c r="L272" s="90">
        <v>43879000</v>
      </c>
      <c r="M272" s="81">
        <v>444000</v>
      </c>
      <c r="N272" s="81">
        <v>2638500</v>
      </c>
      <c r="O272" s="81">
        <v>5877500</v>
      </c>
      <c r="P272" s="81">
        <v>10215000</v>
      </c>
      <c r="Q272" s="81">
        <v>12854500</v>
      </c>
      <c r="R272" s="81">
        <v>0</v>
      </c>
      <c r="S272" s="80"/>
      <c r="T272" s="81"/>
      <c r="U272" s="81"/>
      <c r="W272" s="54">
        <v>313832106</v>
      </c>
      <c r="X272" s="55">
        <v>397562500</v>
      </c>
      <c r="Y272" s="91"/>
      <c r="Z272" s="92">
        <f t="shared" ref="Z272:AF272" si="378">AVERAGE(Z271,Z273)</f>
        <v>0.30962798464505359</v>
      </c>
      <c r="AA272" s="92">
        <f t="shared" si="378"/>
        <v>2.9726125953287517E-2</v>
      </c>
      <c r="AB272" s="92">
        <f t="shared" si="378"/>
        <v>6.004634974639341</v>
      </c>
      <c r="AC272" s="92">
        <f t="shared" si="378"/>
        <v>11.412273746016499</v>
      </c>
      <c r="AD272" s="92">
        <f t="shared" si="378"/>
        <v>4.7230662566350876</v>
      </c>
      <c r="AE272" s="92">
        <f t="shared" si="378"/>
        <v>2.8045732512111035</v>
      </c>
      <c r="AF272" s="92">
        <f t="shared" si="378"/>
        <v>0</v>
      </c>
      <c r="AG272" s="93"/>
      <c r="AH272" s="92">
        <f t="shared" ref="AH272:AN272" si="379">AVERAGE(AH271,AH273)</f>
        <v>12.880589551445111</v>
      </c>
      <c r="AI272" s="92">
        <f t="shared" si="379"/>
        <v>0.16203839796914948</v>
      </c>
      <c r="AJ272" s="92">
        <f t="shared" si="379"/>
        <v>0.91346934189378692</v>
      </c>
      <c r="AK272" s="92">
        <f t="shared" si="379"/>
        <v>1.9112351158707599</v>
      </c>
      <c r="AL272" s="92">
        <f t="shared" si="379"/>
        <v>4.0404277355023739</v>
      </c>
      <c r="AM272" s="92">
        <f t="shared" si="379"/>
        <v>5.3761421964191909</v>
      </c>
      <c r="AN272" s="94">
        <f t="shared" si="379"/>
        <v>0</v>
      </c>
    </row>
    <row r="273" spans="1:40" ht="12" customHeight="1" collapsed="1" x14ac:dyDescent="0.15">
      <c r="A273" s="4"/>
      <c r="B273" s="44" t="s">
        <v>285</v>
      </c>
      <c r="C273" s="86">
        <v>82881000</v>
      </c>
      <c r="D273" s="72">
        <v>1375000</v>
      </c>
      <c r="E273" s="72">
        <v>90000</v>
      </c>
      <c r="F273" s="72">
        <v>3887000</v>
      </c>
      <c r="G273" s="72">
        <v>42052000</v>
      </c>
      <c r="H273" s="72">
        <v>21731000</v>
      </c>
      <c r="I273" s="72">
        <v>13746000</v>
      </c>
      <c r="J273" s="87">
        <v>0</v>
      </c>
      <c r="K273" s="86">
        <v>82881000</v>
      </c>
      <c r="L273" s="88">
        <v>64435000</v>
      </c>
      <c r="M273" s="72">
        <v>350000</v>
      </c>
      <c r="N273" s="72">
        <v>2551000</v>
      </c>
      <c r="O273" s="72">
        <v>6860000</v>
      </c>
      <c r="P273" s="72">
        <v>5076000</v>
      </c>
      <c r="Q273" s="72">
        <v>3609000</v>
      </c>
      <c r="R273" s="72">
        <v>0</v>
      </c>
      <c r="S273" s="20"/>
      <c r="T273" s="72">
        <f>SUM(D273:J273)-C273</f>
        <v>0</v>
      </c>
      <c r="U273" s="72">
        <f>K273-SUM(L273:R273)</f>
        <v>0</v>
      </c>
      <c r="W273" s="54">
        <v>420610702</v>
      </c>
      <c r="X273" s="55">
        <v>565837500</v>
      </c>
      <c r="Y273" s="73">
        <f t="shared" ref="Y273:AN273" si="380">100*(C273/$W273)</f>
        <v>19.704919443538078</v>
      </c>
      <c r="Z273" s="74">
        <f t="shared" si="380"/>
        <v>0.32690561449385092</v>
      </c>
      <c r="AA273" s="74">
        <f t="shared" si="380"/>
        <v>2.1397458403233875E-2</v>
      </c>
      <c r="AB273" s="74">
        <f t="shared" si="380"/>
        <v>0.92413245348188977</v>
      </c>
      <c r="AC273" s="74">
        <f t="shared" si="380"/>
        <v>9.9978435641421228</v>
      </c>
      <c r="AD273" s="74">
        <f t="shared" si="380"/>
        <v>5.1665352062297263</v>
      </c>
      <c r="AE273" s="74">
        <f t="shared" si="380"/>
        <v>3.2681051467872542</v>
      </c>
      <c r="AF273" s="74">
        <f t="shared" si="380"/>
        <v>0</v>
      </c>
      <c r="AG273" s="73">
        <f t="shared" si="380"/>
        <v>19.704919443538078</v>
      </c>
      <c r="AH273" s="74">
        <f t="shared" si="380"/>
        <v>15.319391469026385</v>
      </c>
      <c r="AI273" s="74">
        <f t="shared" si="380"/>
        <v>8.32123382347984E-2</v>
      </c>
      <c r="AJ273" s="74">
        <f t="shared" si="380"/>
        <v>0.60649907096277356</v>
      </c>
      <c r="AK273" s="74">
        <f t="shared" si="380"/>
        <v>1.6309618294020489</v>
      </c>
      <c r="AL273" s="74">
        <f t="shared" si="380"/>
        <v>1.2068166539423906</v>
      </c>
      <c r="AM273" s="74">
        <f t="shared" si="380"/>
        <v>0.85803808196967846</v>
      </c>
      <c r="AN273" s="75">
        <f t="shared" si="380"/>
        <v>0</v>
      </c>
    </row>
    <row r="274" spans="1:40" ht="12" hidden="1" customHeight="1" outlineLevel="1" x14ac:dyDescent="0.15">
      <c r="A274" s="4"/>
      <c r="B274" s="56" t="s">
        <v>286</v>
      </c>
      <c r="C274" s="68"/>
      <c r="D274" s="99">
        <v>1409500</v>
      </c>
      <c r="E274" s="99">
        <v>96500</v>
      </c>
      <c r="F274" s="99">
        <v>1996500</v>
      </c>
      <c r="G274" s="99">
        <v>46981500</v>
      </c>
      <c r="H274" s="99">
        <v>53550000</v>
      </c>
      <c r="I274" s="99">
        <v>8849000</v>
      </c>
      <c r="J274" s="100">
        <v>0</v>
      </c>
      <c r="K274" s="68"/>
      <c r="L274" s="101">
        <v>90080500</v>
      </c>
      <c r="M274" s="99">
        <v>351500</v>
      </c>
      <c r="N274" s="99">
        <v>3036000</v>
      </c>
      <c r="O274" s="99">
        <v>7448500</v>
      </c>
      <c r="P274" s="99">
        <v>8256500</v>
      </c>
      <c r="Q274" s="99">
        <v>3710000</v>
      </c>
      <c r="R274" s="99">
        <v>0</v>
      </c>
      <c r="S274" s="80"/>
      <c r="T274" s="81"/>
      <c r="U274" s="81"/>
      <c r="W274" s="57">
        <v>527389298</v>
      </c>
      <c r="X274" s="1">
        <v>734112500</v>
      </c>
      <c r="Y274" s="102"/>
      <c r="Z274" s="103">
        <f t="shared" ref="Z274:AF274" si="381">AVERAGE(Z273,Z275)</f>
        <v>0.27730278401664188</v>
      </c>
      <c r="AA274" s="103">
        <f t="shared" si="381"/>
        <v>1.8819607045994217E-2</v>
      </c>
      <c r="AB274" s="103">
        <f t="shared" si="381"/>
        <v>0.47042363500797391</v>
      </c>
      <c r="AC274" s="103">
        <f t="shared" si="381"/>
        <v>9.0917653721629943</v>
      </c>
      <c r="AD274" s="103">
        <f t="shared" si="381"/>
        <v>9.3140561535677193</v>
      </c>
      <c r="AE274" s="103">
        <f t="shared" si="381"/>
        <v>1.9456419835002194</v>
      </c>
      <c r="AF274" s="103">
        <f t="shared" si="381"/>
        <v>0</v>
      </c>
      <c r="AG274" s="104"/>
      <c r="AH274" s="103">
        <f t="shared" ref="AH274:AN274" si="382">AVERAGE(AH273,AH275)</f>
        <v>16.783935631779265</v>
      </c>
      <c r="AI274" s="103">
        <f t="shared" si="382"/>
        <v>6.9437915516090271E-2</v>
      </c>
      <c r="AJ274" s="103">
        <f t="shared" si="382"/>
        <v>0.58085740820034215</v>
      </c>
      <c r="AK274" s="103">
        <f t="shared" si="382"/>
        <v>1.4491459169851042</v>
      </c>
      <c r="AL274" s="103">
        <f t="shared" si="382"/>
        <v>1.5051411415939424</v>
      </c>
      <c r="AM274" s="103">
        <f t="shared" si="382"/>
        <v>0.72949152122679872</v>
      </c>
      <c r="AN274" s="105">
        <f t="shared" si="382"/>
        <v>0</v>
      </c>
    </row>
    <row r="275" spans="1:40" ht="12" customHeight="1" collapsed="1" x14ac:dyDescent="0.15">
      <c r="A275" s="4"/>
      <c r="B275" s="58" t="s">
        <v>287</v>
      </c>
      <c r="C275" s="76">
        <v>142885000</v>
      </c>
      <c r="D275" s="106">
        <v>1444000</v>
      </c>
      <c r="E275" s="106">
        <v>103000</v>
      </c>
      <c r="F275" s="106">
        <v>106000</v>
      </c>
      <c r="G275" s="106">
        <v>51911000</v>
      </c>
      <c r="H275" s="106">
        <v>85369000</v>
      </c>
      <c r="I275" s="106">
        <v>3952000</v>
      </c>
      <c r="J275" s="107">
        <v>0</v>
      </c>
      <c r="K275" s="76">
        <v>142885000</v>
      </c>
      <c r="L275" s="108">
        <v>115726000</v>
      </c>
      <c r="M275" s="106">
        <v>353000</v>
      </c>
      <c r="N275" s="106">
        <v>3521000</v>
      </c>
      <c r="O275" s="106">
        <v>8037000</v>
      </c>
      <c r="P275" s="106">
        <v>11437000</v>
      </c>
      <c r="Q275" s="106">
        <v>3811000</v>
      </c>
      <c r="R275" s="106">
        <v>0</v>
      </c>
      <c r="S275" s="20"/>
      <c r="T275" s="72">
        <f>SUM(D275:J275)-C275</f>
        <v>0</v>
      </c>
      <c r="U275" s="72">
        <f>K275-SUM(L275:R275)</f>
        <v>0</v>
      </c>
      <c r="W275" s="49">
        <v>634167894</v>
      </c>
      <c r="X275" s="50">
        <v>782950000</v>
      </c>
      <c r="Y275" s="109">
        <f t="shared" ref="Y275:AN275" si="383">100*(C275/$W275)</f>
        <v>22.531099627065004</v>
      </c>
      <c r="Z275" s="110">
        <f t="shared" si="383"/>
        <v>0.22769995353943287</v>
      </c>
      <c r="AA275" s="110">
        <f t="shared" si="383"/>
        <v>1.624175568875456E-2</v>
      </c>
      <c r="AB275" s="110">
        <f t="shared" si="383"/>
        <v>1.6714816534058093E-2</v>
      </c>
      <c r="AC275" s="110">
        <f t="shared" si="383"/>
        <v>8.1856871801838658</v>
      </c>
      <c r="AD275" s="110">
        <f t="shared" si="383"/>
        <v>13.461577100905711</v>
      </c>
      <c r="AE275" s="110">
        <f t="shared" si="383"/>
        <v>0.62317882021318471</v>
      </c>
      <c r="AF275" s="110">
        <f t="shared" si="383"/>
        <v>0</v>
      </c>
      <c r="AG275" s="109">
        <f t="shared" si="383"/>
        <v>22.531099627065004</v>
      </c>
      <c r="AH275" s="110">
        <f t="shared" si="383"/>
        <v>18.248479794532141</v>
      </c>
      <c r="AI275" s="110">
        <f t="shared" si="383"/>
        <v>5.5663492797382134E-2</v>
      </c>
      <c r="AJ275" s="110">
        <f t="shared" si="383"/>
        <v>0.55521574543791086</v>
      </c>
      <c r="AK275" s="110">
        <f t="shared" si="383"/>
        <v>1.2673300045681595</v>
      </c>
      <c r="AL275" s="110">
        <f t="shared" si="383"/>
        <v>1.8034656292454945</v>
      </c>
      <c r="AM275" s="110">
        <f t="shared" si="383"/>
        <v>0.60094496048391888</v>
      </c>
      <c r="AN275" s="111">
        <f t="shared" si="383"/>
        <v>0</v>
      </c>
    </row>
    <row r="276" spans="1:40" ht="12" hidden="1" customHeight="1" outlineLevel="1" x14ac:dyDescent="0.15">
      <c r="A276" s="4"/>
      <c r="B276" s="44" t="s">
        <v>288</v>
      </c>
      <c r="C276" s="86"/>
      <c r="D276" s="81">
        <v>2149000</v>
      </c>
      <c r="E276" s="81">
        <v>114500</v>
      </c>
      <c r="F276" s="81">
        <v>106000</v>
      </c>
      <c r="G276" s="81">
        <v>44308000</v>
      </c>
      <c r="H276" s="81">
        <v>111016000</v>
      </c>
      <c r="I276" s="81">
        <v>5145500</v>
      </c>
      <c r="J276" s="89">
        <v>0</v>
      </c>
      <c r="K276" s="86"/>
      <c r="L276" s="90">
        <v>136071500</v>
      </c>
      <c r="M276" s="81">
        <v>355000</v>
      </c>
      <c r="N276" s="81">
        <v>4814000</v>
      </c>
      <c r="O276" s="81">
        <v>9526500</v>
      </c>
      <c r="P276" s="81">
        <v>7956500</v>
      </c>
      <c r="Q276" s="81">
        <v>4115500</v>
      </c>
      <c r="R276" s="81">
        <v>0</v>
      </c>
      <c r="S276" s="80"/>
      <c r="T276" s="81"/>
      <c r="U276" s="81"/>
      <c r="W276" s="54">
        <v>635717297</v>
      </c>
      <c r="X276" s="55">
        <v>1030850000</v>
      </c>
      <c r="Y276" s="91"/>
      <c r="Z276" s="92">
        <f t="shared" ref="Z276:AF276" si="384">AVERAGE(Z275,Z277)</f>
        <v>0.24542256315461541</v>
      </c>
      <c r="AA276" s="92">
        <f t="shared" si="384"/>
        <v>1.3929618518693072E-2</v>
      </c>
      <c r="AB276" s="92">
        <f t="shared" si="384"/>
        <v>1.3244126612088365E-2</v>
      </c>
      <c r="AC276" s="92">
        <f t="shared" si="384"/>
        <v>5.7849850698598786</v>
      </c>
      <c r="AD276" s="92">
        <f t="shared" si="384"/>
        <v>13.031105429611738</v>
      </c>
      <c r="AE276" s="92">
        <f t="shared" si="384"/>
        <v>0.60382438736443211</v>
      </c>
      <c r="AF276" s="92">
        <f t="shared" si="384"/>
        <v>0</v>
      </c>
      <c r="AG276" s="93"/>
      <c r="AH276" s="92">
        <f t="shared" ref="AH276:AN276" si="385">AVERAGE(AH275,AH277)</f>
        <v>16.335238231031575</v>
      </c>
      <c r="AI276" s="92">
        <f t="shared" si="385"/>
        <v>4.4289844975919146E-2</v>
      </c>
      <c r="AJ276" s="92">
        <f t="shared" si="385"/>
        <v>0.55914739095742005</v>
      </c>
      <c r="AK276" s="92">
        <f t="shared" si="385"/>
        <v>1.1415149012385464</v>
      </c>
      <c r="AL276" s="92">
        <f t="shared" si="385"/>
        <v>1.1080814119103464</v>
      </c>
      <c r="AM276" s="92">
        <f t="shared" si="385"/>
        <v>0.50423941500764047</v>
      </c>
      <c r="AN276" s="94">
        <f t="shared" si="385"/>
        <v>0</v>
      </c>
    </row>
    <row r="277" spans="1:40" ht="12" customHeight="1" collapsed="1" x14ac:dyDescent="0.15">
      <c r="A277" s="4"/>
      <c r="B277" s="44" t="s">
        <v>289</v>
      </c>
      <c r="C277" s="86">
        <v>182793000</v>
      </c>
      <c r="D277" s="72">
        <v>2854000</v>
      </c>
      <c r="E277" s="72">
        <v>126000</v>
      </c>
      <c r="F277" s="72">
        <v>106000</v>
      </c>
      <c r="G277" s="72">
        <v>36705000</v>
      </c>
      <c r="H277" s="72">
        <v>136663000</v>
      </c>
      <c r="I277" s="72">
        <v>6339000</v>
      </c>
      <c r="J277" s="87">
        <v>0</v>
      </c>
      <c r="K277" s="86">
        <v>182793000</v>
      </c>
      <c r="L277" s="88">
        <v>156417000</v>
      </c>
      <c r="M277" s="72">
        <v>357000</v>
      </c>
      <c r="N277" s="72">
        <v>6107000</v>
      </c>
      <c r="O277" s="72">
        <v>11016000</v>
      </c>
      <c r="P277" s="72">
        <v>4476000</v>
      </c>
      <c r="Q277" s="72">
        <v>4420000</v>
      </c>
      <c r="R277" s="72">
        <v>0</v>
      </c>
      <c r="S277" s="20"/>
      <c r="T277" s="72">
        <f>SUM(D277:J277)-C277</f>
        <v>0</v>
      </c>
      <c r="U277" s="72">
        <f>K277-SUM(L277:R277)</f>
        <v>0</v>
      </c>
      <c r="W277" s="54">
        <v>1084572432</v>
      </c>
      <c r="X277" s="55">
        <v>1278750000</v>
      </c>
      <c r="Y277" s="73">
        <f t="shared" ref="Y277:AN277" si="386">100*(C277/$W277)</f>
        <v>16.853922763177888</v>
      </c>
      <c r="Z277" s="74">
        <f t="shared" si="386"/>
        <v>0.26314517276979799</v>
      </c>
      <c r="AA277" s="74">
        <f t="shared" si="386"/>
        <v>1.1617481348631586E-2</v>
      </c>
      <c r="AB277" s="74">
        <f t="shared" si="386"/>
        <v>9.7734366901186358E-3</v>
      </c>
      <c r="AC277" s="74">
        <f t="shared" si="386"/>
        <v>3.3842829595358919</v>
      </c>
      <c r="AD277" s="74">
        <f t="shared" si="386"/>
        <v>12.600633758317766</v>
      </c>
      <c r="AE277" s="74">
        <f t="shared" si="386"/>
        <v>0.58446995451567951</v>
      </c>
      <c r="AF277" s="74">
        <f t="shared" si="386"/>
        <v>0</v>
      </c>
      <c r="AG277" s="73">
        <f t="shared" si="386"/>
        <v>16.853922763177888</v>
      </c>
      <c r="AH277" s="74">
        <f t="shared" si="386"/>
        <v>14.421996667531007</v>
      </c>
      <c r="AI277" s="74">
        <f t="shared" si="386"/>
        <v>3.2916197154456164E-2</v>
      </c>
      <c r="AJ277" s="74">
        <f t="shared" si="386"/>
        <v>0.56307903647692936</v>
      </c>
      <c r="AK277" s="74">
        <f t="shared" si="386"/>
        <v>1.0156997979089331</v>
      </c>
      <c r="AL277" s="74">
        <f t="shared" si="386"/>
        <v>0.41269719457519827</v>
      </c>
      <c r="AM277" s="74">
        <f t="shared" si="386"/>
        <v>0.40753386953136206</v>
      </c>
      <c r="AN277" s="75">
        <f t="shared" si="386"/>
        <v>0</v>
      </c>
    </row>
    <row r="278" spans="1:40" ht="12" hidden="1" customHeight="1" outlineLevel="1" x14ac:dyDescent="0.15">
      <c r="A278" s="4"/>
      <c r="B278" s="56" t="s">
        <v>290</v>
      </c>
      <c r="C278" s="68"/>
      <c r="D278" s="99">
        <v>1713000</v>
      </c>
      <c r="E278" s="99">
        <v>144500</v>
      </c>
      <c r="F278" s="99">
        <v>106000</v>
      </c>
      <c r="G278" s="99">
        <v>47381000</v>
      </c>
      <c r="H278" s="99">
        <v>165840000</v>
      </c>
      <c r="I278" s="99">
        <v>9531000</v>
      </c>
      <c r="J278" s="100">
        <v>0</v>
      </c>
      <c r="K278" s="68"/>
      <c r="L278" s="101">
        <v>187596000</v>
      </c>
      <c r="M278" s="99">
        <v>359500</v>
      </c>
      <c r="N278" s="99">
        <v>7917500</v>
      </c>
      <c r="O278" s="99">
        <v>10374500</v>
      </c>
      <c r="P278" s="99">
        <v>12119500</v>
      </c>
      <c r="Q278" s="99">
        <v>6348500</v>
      </c>
      <c r="R278" s="99">
        <v>0</v>
      </c>
      <c r="S278" s="80"/>
      <c r="T278" s="81"/>
      <c r="U278" s="81"/>
      <c r="W278" s="57">
        <v>1533427568</v>
      </c>
      <c r="X278" s="1">
        <v>1526650000</v>
      </c>
      <c r="Y278" s="102"/>
      <c r="Z278" s="103">
        <f t="shared" ref="Z278:AF278" si="387">AVERAGE(Z277,Z279)</f>
        <v>0.1460003972903347</v>
      </c>
      <c r="AA278" s="103">
        <f t="shared" si="387"/>
        <v>9.9201623134521962E-3</v>
      </c>
      <c r="AB278" s="103">
        <f t="shared" si="387"/>
        <v>7.5604035827799235E-3</v>
      </c>
      <c r="AC278" s="103">
        <f t="shared" si="387"/>
        <v>3.1565390632240327</v>
      </c>
      <c r="AD278" s="103">
        <f t="shared" si="387"/>
        <v>11.219317577315103</v>
      </c>
      <c r="AE278" s="103">
        <f t="shared" si="387"/>
        <v>0.61315287612122904</v>
      </c>
      <c r="AF278" s="103">
        <f t="shared" si="387"/>
        <v>0</v>
      </c>
      <c r="AG278" s="104"/>
      <c r="AH278" s="103">
        <f t="shared" ref="AH278:AN278" si="388">AVERAGE(AH277,AH279)</f>
        <v>12.729257653410084</v>
      </c>
      <c r="AI278" s="103">
        <f t="shared" si="388"/>
        <v>2.5588985898500338E-2</v>
      </c>
      <c r="AJ278" s="103">
        <f t="shared" si="388"/>
        <v>0.52691319741342746</v>
      </c>
      <c r="AK278" s="103">
        <f t="shared" si="388"/>
        <v>0.75334969535762364</v>
      </c>
      <c r="AL278" s="103">
        <f t="shared" si="388"/>
        <v>0.7048395534486589</v>
      </c>
      <c r="AM278" s="103">
        <f t="shared" si="388"/>
        <v>0.41254139431863812</v>
      </c>
      <c r="AN278" s="105">
        <f t="shared" si="388"/>
        <v>0</v>
      </c>
    </row>
    <row r="279" spans="1:40" ht="12" customHeight="1" collapsed="1" x14ac:dyDescent="0.15">
      <c r="A279" s="4"/>
      <c r="B279" s="58" t="s">
        <v>291</v>
      </c>
      <c r="C279" s="76">
        <v>266638000</v>
      </c>
      <c r="D279" s="106">
        <v>572000</v>
      </c>
      <c r="E279" s="106">
        <v>163000</v>
      </c>
      <c r="F279" s="106">
        <v>106000</v>
      </c>
      <c r="G279" s="106">
        <v>58057000</v>
      </c>
      <c r="H279" s="106">
        <v>195017000</v>
      </c>
      <c r="I279" s="106">
        <v>12723000</v>
      </c>
      <c r="J279" s="107">
        <v>0</v>
      </c>
      <c r="K279" s="76">
        <v>266638000</v>
      </c>
      <c r="L279" s="108">
        <v>218775000</v>
      </c>
      <c r="M279" s="106">
        <v>362000</v>
      </c>
      <c r="N279" s="106">
        <v>9728000</v>
      </c>
      <c r="O279" s="106">
        <v>9733000</v>
      </c>
      <c r="P279" s="106">
        <v>19763000</v>
      </c>
      <c r="Q279" s="106">
        <v>8277000</v>
      </c>
      <c r="R279" s="106">
        <v>0</v>
      </c>
      <c r="S279" s="20"/>
      <c r="T279" s="72">
        <f>SUM(D279:J279)-C279</f>
        <v>0</v>
      </c>
      <c r="U279" s="72">
        <f>K279-SUM(L279:R279)</f>
        <v>0</v>
      </c>
      <c r="W279" s="49">
        <v>1982282703</v>
      </c>
      <c r="X279" s="50">
        <v>1678509115</v>
      </c>
      <c r="Y279" s="109">
        <f t="shared" ref="Y279:AN279" si="389">100*(C279/$W279)</f>
        <v>13.45105819651598</v>
      </c>
      <c r="Z279" s="110">
        <f t="shared" si="389"/>
        <v>2.8855621810871444E-2</v>
      </c>
      <c r="AA279" s="110">
        <f t="shared" si="389"/>
        <v>8.2228432782728064E-3</v>
      </c>
      <c r="AB279" s="110">
        <f t="shared" si="389"/>
        <v>5.3473704754412113E-3</v>
      </c>
      <c r="AC279" s="110">
        <f t="shared" si="389"/>
        <v>2.9287951669121739</v>
      </c>
      <c r="AD279" s="110">
        <f t="shared" si="389"/>
        <v>9.8380013963124409</v>
      </c>
      <c r="AE279" s="110">
        <f t="shared" si="389"/>
        <v>0.64183579772677857</v>
      </c>
      <c r="AF279" s="110">
        <f t="shared" si="389"/>
        <v>0</v>
      </c>
      <c r="AG279" s="109">
        <f t="shared" si="389"/>
        <v>13.45105819651598</v>
      </c>
      <c r="AH279" s="110">
        <f t="shared" si="389"/>
        <v>11.036518639289161</v>
      </c>
      <c r="AI279" s="110">
        <f t="shared" si="389"/>
        <v>1.8261774642544516E-2</v>
      </c>
      <c r="AJ279" s="110">
        <f t="shared" si="389"/>
        <v>0.49074735834992556</v>
      </c>
      <c r="AK279" s="110">
        <f t="shared" si="389"/>
        <v>0.49099959280631422</v>
      </c>
      <c r="AL279" s="110">
        <f t="shared" si="389"/>
        <v>0.99698191232211952</v>
      </c>
      <c r="AM279" s="110">
        <f t="shared" si="389"/>
        <v>0.41754891910591424</v>
      </c>
      <c r="AN279" s="111">
        <f t="shared" si="389"/>
        <v>0</v>
      </c>
    </row>
    <row r="280" spans="1:40" ht="12" hidden="1" customHeight="1" outlineLevel="1" x14ac:dyDescent="0.15">
      <c r="A280" s="4"/>
      <c r="B280" s="44" t="s">
        <v>292</v>
      </c>
      <c r="C280" s="86"/>
      <c r="D280" s="81">
        <v>605000</v>
      </c>
      <c r="E280" s="81">
        <v>162000</v>
      </c>
      <c r="F280" s="81">
        <v>106000</v>
      </c>
      <c r="G280" s="81">
        <v>60593000</v>
      </c>
      <c r="H280" s="81">
        <v>212488000</v>
      </c>
      <c r="I280" s="81">
        <v>12178000</v>
      </c>
      <c r="J280" s="89">
        <v>0</v>
      </c>
      <c r="K280" s="86"/>
      <c r="L280" s="90">
        <v>240443500</v>
      </c>
      <c r="M280" s="81">
        <v>832500</v>
      </c>
      <c r="N280" s="81">
        <v>10381500</v>
      </c>
      <c r="O280" s="81">
        <v>11125000</v>
      </c>
      <c r="P280" s="81">
        <v>14954500</v>
      </c>
      <c r="Q280" s="81">
        <v>8395000</v>
      </c>
      <c r="R280" s="81">
        <v>0</v>
      </c>
      <c r="S280" s="80"/>
      <c r="T280" s="81"/>
      <c r="U280" s="81"/>
      <c r="W280" s="54">
        <v>2400125000</v>
      </c>
      <c r="X280" s="55">
        <v>1990436372</v>
      </c>
      <c r="Y280" s="91"/>
      <c r="Z280" s="92">
        <f t="shared" ref="Z280:AF280" si="390">AVERAGE(Z279,Z281)</f>
        <v>2.6804744801356958E-2</v>
      </c>
      <c r="AA280" s="92">
        <f t="shared" si="390"/>
        <v>7.2347544874801634E-3</v>
      </c>
      <c r="AB280" s="92">
        <f t="shared" si="390"/>
        <v>4.7300410260711565E-3</v>
      </c>
      <c r="AC280" s="92">
        <f t="shared" si="390"/>
        <v>2.6890738529162936</v>
      </c>
      <c r="AD280" s="92">
        <f t="shared" si="390"/>
        <v>9.3801093843194678</v>
      </c>
      <c r="AE280" s="92">
        <f t="shared" si="390"/>
        <v>0.54659324684340771</v>
      </c>
      <c r="AF280" s="92">
        <f t="shared" si="390"/>
        <v>0</v>
      </c>
      <c r="AG280" s="93"/>
      <c r="AH280" s="92">
        <f t="shared" ref="AH280:AN280" si="391">AVERAGE(AH279,AH281)</f>
        <v>10.603122795079859</v>
      </c>
      <c r="AI280" s="92">
        <f t="shared" si="391"/>
        <v>3.4408543851656856E-2</v>
      </c>
      <c r="AJ280" s="92">
        <f t="shared" si="391"/>
        <v>0.45944807657541864</v>
      </c>
      <c r="AK280" s="92">
        <f t="shared" si="391"/>
        <v>0.48832437567470277</v>
      </c>
      <c r="AL280" s="92">
        <f t="shared" si="391"/>
        <v>0.69531912435544363</v>
      </c>
      <c r="AM280" s="92">
        <f t="shared" si="391"/>
        <v>0.37392310885699709</v>
      </c>
      <c r="AN280" s="94">
        <f t="shared" si="391"/>
        <v>0</v>
      </c>
    </row>
    <row r="281" spans="1:40" ht="12" customHeight="1" collapsed="1" x14ac:dyDescent="0.15">
      <c r="A281" s="4"/>
      <c r="B281" s="44" t="s">
        <v>293</v>
      </c>
      <c r="C281" s="86">
        <v>305626000</v>
      </c>
      <c r="D281" s="72">
        <v>638000</v>
      </c>
      <c r="E281" s="72">
        <v>161000</v>
      </c>
      <c r="F281" s="72">
        <v>106000</v>
      </c>
      <c r="G281" s="72">
        <v>63129000</v>
      </c>
      <c r="H281" s="72">
        <v>229959000</v>
      </c>
      <c r="I281" s="72">
        <v>11633000</v>
      </c>
      <c r="J281" s="87">
        <v>0</v>
      </c>
      <c r="K281" s="86">
        <v>305626000</v>
      </c>
      <c r="L281" s="88">
        <v>262112000</v>
      </c>
      <c r="M281" s="72">
        <v>1303000</v>
      </c>
      <c r="N281" s="72">
        <v>11035000</v>
      </c>
      <c r="O281" s="72">
        <v>12517000</v>
      </c>
      <c r="P281" s="72">
        <v>10146000</v>
      </c>
      <c r="Q281" s="72">
        <v>8513000</v>
      </c>
      <c r="R281" s="72">
        <v>0</v>
      </c>
      <c r="S281" s="20"/>
      <c r="T281" s="72">
        <f>SUM(D281:J281)-C281</f>
        <v>0</v>
      </c>
      <c r="U281" s="72">
        <f>K281-SUM(L281:R281)</f>
        <v>0</v>
      </c>
      <c r="W281" s="54">
        <v>2577375000</v>
      </c>
      <c r="X281" s="55">
        <v>2302363628</v>
      </c>
      <c r="Y281" s="73">
        <f t="shared" ref="Y281:AN281" si="392">100*(C281/$W281)</f>
        <v>11.858033852272175</v>
      </c>
      <c r="Z281" s="74">
        <f t="shared" si="392"/>
        <v>2.4753867791842472E-2</v>
      </c>
      <c r="AA281" s="74">
        <f t="shared" si="392"/>
        <v>6.2466656966875212E-3</v>
      </c>
      <c r="AB281" s="74">
        <f t="shared" si="392"/>
        <v>4.1127115767011007E-3</v>
      </c>
      <c r="AC281" s="74">
        <f t="shared" si="392"/>
        <v>2.4493525389204134</v>
      </c>
      <c r="AD281" s="74">
        <f t="shared" si="392"/>
        <v>8.9222173723264948</v>
      </c>
      <c r="AE281" s="74">
        <f t="shared" si="392"/>
        <v>0.45135069596003685</v>
      </c>
      <c r="AF281" s="74">
        <f t="shared" si="392"/>
        <v>0</v>
      </c>
      <c r="AG281" s="73">
        <f t="shared" si="392"/>
        <v>11.858033852272175</v>
      </c>
      <c r="AH281" s="74">
        <f t="shared" si="392"/>
        <v>10.169726950870556</v>
      </c>
      <c r="AI281" s="74">
        <f t="shared" si="392"/>
        <v>5.0555313060769193E-2</v>
      </c>
      <c r="AJ281" s="74">
        <f t="shared" si="392"/>
        <v>0.42814879480091178</v>
      </c>
      <c r="AK281" s="74">
        <f t="shared" si="392"/>
        <v>0.48564915854309132</v>
      </c>
      <c r="AL281" s="74">
        <f t="shared" si="392"/>
        <v>0.39365633638876768</v>
      </c>
      <c r="AM281" s="74">
        <f t="shared" si="392"/>
        <v>0.33029729860807994</v>
      </c>
      <c r="AN281" s="75">
        <f t="shared" si="392"/>
        <v>0</v>
      </c>
    </row>
    <row r="282" spans="1:40" ht="12" hidden="1" customHeight="1" outlineLevel="1" x14ac:dyDescent="0.15">
      <c r="A282" s="4"/>
      <c r="B282" s="56" t="s">
        <v>294</v>
      </c>
      <c r="C282" s="68"/>
      <c r="D282" s="99">
        <v>884000</v>
      </c>
      <c r="E282" s="99">
        <v>198000</v>
      </c>
      <c r="F282" s="99">
        <v>103500</v>
      </c>
      <c r="G282" s="99">
        <v>65493500</v>
      </c>
      <c r="H282" s="99">
        <v>273381500</v>
      </c>
      <c r="I282" s="99">
        <v>14350500</v>
      </c>
      <c r="J282" s="100">
        <v>0</v>
      </c>
      <c r="K282" s="68"/>
      <c r="L282" s="101">
        <v>287329500</v>
      </c>
      <c r="M282" s="99">
        <v>2134500</v>
      </c>
      <c r="N282" s="99">
        <v>12212000</v>
      </c>
      <c r="O282" s="99">
        <v>11114000</v>
      </c>
      <c r="P282" s="99">
        <v>29247500</v>
      </c>
      <c r="Q282" s="99">
        <v>12373500</v>
      </c>
      <c r="R282" s="99">
        <v>0</v>
      </c>
      <c r="S282" s="80"/>
      <c r="T282" s="81"/>
      <c r="U282" s="81"/>
      <c r="W282" s="57">
        <v>2754625000</v>
      </c>
      <c r="X282" s="1">
        <v>2614290885</v>
      </c>
      <c r="Y282" s="102"/>
      <c r="Z282" s="103">
        <f t="shared" ref="Z282:AF282" si="393">AVERAGE(Z281,Z283)</f>
        <v>3.1647878257464616E-2</v>
      </c>
      <c r="AA282" s="103">
        <f t="shared" si="393"/>
        <v>7.1310071182222514E-3</v>
      </c>
      <c r="AB282" s="103">
        <f t="shared" si="393"/>
        <v>3.7788030277451359E-3</v>
      </c>
      <c r="AC282" s="103">
        <f t="shared" si="393"/>
        <v>2.3819220592704817</v>
      </c>
      <c r="AD282" s="103">
        <f t="shared" si="393"/>
        <v>9.8638628963529733</v>
      </c>
      <c r="AE282" s="103">
        <f t="shared" si="393"/>
        <v>0.51675187750464002</v>
      </c>
      <c r="AF282" s="103">
        <f t="shared" si="393"/>
        <v>0</v>
      </c>
      <c r="AG282" s="104"/>
      <c r="AH282" s="103">
        <f t="shared" ref="AH282:AN282" si="394">AVERAGE(AH281,AH283)</f>
        <v>10.415019092574481</v>
      </c>
      <c r="AI282" s="103">
        <f t="shared" si="394"/>
        <v>7.5859621996170148E-2</v>
      </c>
      <c r="AJ282" s="103">
        <f t="shared" si="394"/>
        <v>0.44240950718514999</v>
      </c>
      <c r="AK282" s="103">
        <f t="shared" si="394"/>
        <v>0.40843532324937554</v>
      </c>
      <c r="AL282" s="103">
        <f t="shared" si="394"/>
        <v>1.0213687778724907</v>
      </c>
      <c r="AM282" s="103">
        <f t="shared" si="394"/>
        <v>0.44200219865385881</v>
      </c>
      <c r="AN282" s="105">
        <f t="shared" si="394"/>
        <v>0</v>
      </c>
    </row>
    <row r="283" spans="1:40" ht="12" customHeight="1" collapsed="1" x14ac:dyDescent="0.15">
      <c r="A283" s="4"/>
      <c r="B283" s="58" t="s">
        <v>295</v>
      </c>
      <c r="C283" s="76">
        <v>403196000</v>
      </c>
      <c r="D283" s="106">
        <v>1130000</v>
      </c>
      <c r="E283" s="106">
        <v>235000</v>
      </c>
      <c r="F283" s="106">
        <v>101000</v>
      </c>
      <c r="G283" s="106">
        <v>67858000</v>
      </c>
      <c r="H283" s="106">
        <v>316804000</v>
      </c>
      <c r="I283" s="106">
        <v>17068000</v>
      </c>
      <c r="J283" s="107">
        <v>0</v>
      </c>
      <c r="K283" s="76">
        <v>403196000</v>
      </c>
      <c r="L283" s="108">
        <v>312547000</v>
      </c>
      <c r="M283" s="106">
        <v>2966000</v>
      </c>
      <c r="N283" s="106">
        <v>13389000</v>
      </c>
      <c r="O283" s="106">
        <v>9711000</v>
      </c>
      <c r="P283" s="106">
        <v>48349000</v>
      </c>
      <c r="Q283" s="106">
        <v>16234000</v>
      </c>
      <c r="R283" s="106">
        <v>0</v>
      </c>
      <c r="S283" s="20"/>
      <c r="T283" s="72">
        <f>SUM(D283:J283)-C283</f>
        <v>0</v>
      </c>
      <c r="U283" s="72">
        <f>K283-SUM(L283:R283)</f>
        <v>0</v>
      </c>
      <c r="W283" s="49">
        <v>2931875000</v>
      </c>
      <c r="X283" s="50">
        <v>2667175000</v>
      </c>
      <c r="Y283" s="109">
        <f t="shared" ref="Y283:AN283" si="395">100*(C283/$W283)</f>
        <v>13.752155190790877</v>
      </c>
      <c r="Z283" s="110">
        <f t="shared" si="395"/>
        <v>3.854188872308676E-2</v>
      </c>
      <c r="AA283" s="110">
        <f t="shared" si="395"/>
        <v>8.0153485397569807E-3</v>
      </c>
      <c r="AB283" s="110">
        <f t="shared" si="395"/>
        <v>3.4448944787891706E-3</v>
      </c>
      <c r="AC283" s="110">
        <f t="shared" si="395"/>
        <v>2.3144915796205501</v>
      </c>
      <c r="AD283" s="110">
        <f t="shared" si="395"/>
        <v>10.80550842037945</v>
      </c>
      <c r="AE283" s="110">
        <f t="shared" si="395"/>
        <v>0.58215305904924319</v>
      </c>
      <c r="AF283" s="110">
        <f t="shared" si="395"/>
        <v>0</v>
      </c>
      <c r="AG283" s="109">
        <f t="shared" si="395"/>
        <v>13.752155190790877</v>
      </c>
      <c r="AH283" s="110">
        <f t="shared" si="395"/>
        <v>10.660311234278405</v>
      </c>
      <c r="AI283" s="110">
        <f t="shared" si="395"/>
        <v>0.1011639309315711</v>
      </c>
      <c r="AJ283" s="110">
        <f t="shared" si="395"/>
        <v>0.45667021956938819</v>
      </c>
      <c r="AK283" s="110">
        <f t="shared" si="395"/>
        <v>0.33122148795565975</v>
      </c>
      <c r="AL283" s="110">
        <f t="shared" si="395"/>
        <v>1.6490812193562139</v>
      </c>
      <c r="AM283" s="110">
        <f t="shared" si="395"/>
        <v>0.55370709869963763</v>
      </c>
      <c r="AN283" s="111">
        <f t="shared" si="395"/>
        <v>0</v>
      </c>
    </row>
    <row r="284" spans="1:40" ht="12" hidden="1" customHeight="1" outlineLevel="1" x14ac:dyDescent="0.15">
      <c r="A284" s="4"/>
      <c r="B284" s="44" t="s">
        <v>296</v>
      </c>
      <c r="C284" s="86"/>
      <c r="D284" s="81">
        <v>1150000</v>
      </c>
      <c r="E284" s="81">
        <v>303500</v>
      </c>
      <c r="F284" s="81">
        <v>101000</v>
      </c>
      <c r="G284" s="81">
        <v>79132000</v>
      </c>
      <c r="H284" s="81">
        <v>283387500</v>
      </c>
      <c r="I284" s="81">
        <v>16082500</v>
      </c>
      <c r="J284" s="89">
        <v>0</v>
      </c>
      <c r="K284" s="86"/>
      <c r="L284" s="90">
        <v>305374500</v>
      </c>
      <c r="M284" s="81">
        <v>3281000</v>
      </c>
      <c r="N284" s="81">
        <v>14658000</v>
      </c>
      <c r="O284" s="81">
        <v>6781000</v>
      </c>
      <c r="P284" s="81">
        <v>38155500</v>
      </c>
      <c r="Q284" s="81">
        <v>11906500</v>
      </c>
      <c r="R284" s="81">
        <v>0</v>
      </c>
      <c r="S284" s="80"/>
      <c r="T284" s="81"/>
      <c r="U284" s="81"/>
      <c r="W284" s="54">
        <v>3160500000</v>
      </c>
      <c r="X284" s="55">
        <v>2814125000</v>
      </c>
      <c r="Y284" s="91"/>
      <c r="Z284" s="92">
        <f t="shared" ref="Z284:AF284" si="396">AVERAGE(Z283,Z285)</f>
        <v>3.6979435355943259E-2</v>
      </c>
      <c r="AA284" s="92">
        <f t="shared" si="396"/>
        <v>9.6380662783543507E-3</v>
      </c>
      <c r="AB284" s="92">
        <f t="shared" si="396"/>
        <v>3.2511289406205578E-3</v>
      </c>
      <c r="AC284" s="92">
        <f t="shared" si="396"/>
        <v>2.5255824024937925</v>
      </c>
      <c r="AD284" s="92">
        <f t="shared" si="396"/>
        <v>9.1861808788744526</v>
      </c>
      <c r="AE284" s="92">
        <f t="shared" si="396"/>
        <v>0.51957660520193349</v>
      </c>
      <c r="AF284" s="92">
        <f t="shared" si="396"/>
        <v>0</v>
      </c>
      <c r="AG284" s="93"/>
      <c r="AH284" s="92">
        <f t="shared" ref="AH284:AN284" si="397">AVERAGE(AH283,AH285)</f>
        <v>9.8435807722776918</v>
      </c>
      <c r="AI284" s="92">
        <f t="shared" si="397"/>
        <v>0.10500908821438551</v>
      </c>
      <c r="AJ284" s="92">
        <f t="shared" si="397"/>
        <v>0.46939761924435808</v>
      </c>
      <c r="AK284" s="92">
        <f t="shared" si="397"/>
        <v>0.22389740963546573</v>
      </c>
      <c r="AL284" s="92">
        <f t="shared" si="397"/>
        <v>1.2477584089818756</v>
      </c>
      <c r="AM284" s="92">
        <f t="shared" si="397"/>
        <v>0.39156521879132022</v>
      </c>
      <c r="AN284" s="94">
        <f t="shared" si="397"/>
        <v>0</v>
      </c>
    </row>
    <row r="285" spans="1:40" ht="12" customHeight="1" collapsed="1" x14ac:dyDescent="0.15">
      <c r="A285" s="4"/>
      <c r="B285" s="44" t="s">
        <v>297</v>
      </c>
      <c r="C285" s="86">
        <v>357117000</v>
      </c>
      <c r="D285" s="72">
        <v>1170000</v>
      </c>
      <c r="E285" s="72">
        <v>372000</v>
      </c>
      <c r="F285" s="72">
        <v>101000</v>
      </c>
      <c r="G285" s="72">
        <v>90406000</v>
      </c>
      <c r="H285" s="72">
        <v>249971000</v>
      </c>
      <c r="I285" s="72">
        <v>15097000</v>
      </c>
      <c r="J285" s="87">
        <v>0</v>
      </c>
      <c r="K285" s="86">
        <v>357117000</v>
      </c>
      <c r="L285" s="88">
        <v>298202000</v>
      </c>
      <c r="M285" s="72">
        <v>3596000</v>
      </c>
      <c r="N285" s="72">
        <v>15927000</v>
      </c>
      <c r="O285" s="72">
        <v>3851000</v>
      </c>
      <c r="P285" s="72">
        <v>27962000</v>
      </c>
      <c r="Q285" s="72">
        <v>7579000</v>
      </c>
      <c r="R285" s="72">
        <v>0</v>
      </c>
      <c r="S285" s="20"/>
      <c r="T285" s="72">
        <f>SUM(D285:J285)-C285</f>
        <v>0</v>
      </c>
      <c r="U285" s="72">
        <f>K285-SUM(L285:R285)</f>
        <v>0</v>
      </c>
      <c r="W285" s="54">
        <v>3303500000</v>
      </c>
      <c r="X285" s="55">
        <v>2961075000</v>
      </c>
      <c r="Y285" s="73">
        <f t="shared" ref="Y285:AN285" si="398">100*(C285/$W285)</f>
        <v>10.810261843499319</v>
      </c>
      <c r="Z285" s="74">
        <f t="shared" si="398"/>
        <v>3.5416981988799758E-2</v>
      </c>
      <c r="AA285" s="74">
        <f t="shared" si="398"/>
        <v>1.1260784016951719E-2</v>
      </c>
      <c r="AB285" s="74">
        <f t="shared" si="398"/>
        <v>3.057363402451945E-3</v>
      </c>
      <c r="AC285" s="74">
        <f t="shared" si="398"/>
        <v>2.7366732253670349</v>
      </c>
      <c r="AD285" s="74">
        <f t="shared" si="398"/>
        <v>7.5668533373694569</v>
      </c>
      <c r="AE285" s="74">
        <f t="shared" si="398"/>
        <v>0.45700015135462391</v>
      </c>
      <c r="AF285" s="74">
        <f t="shared" si="398"/>
        <v>0</v>
      </c>
      <c r="AG285" s="73">
        <f t="shared" si="398"/>
        <v>10.810261843499319</v>
      </c>
      <c r="AH285" s="74">
        <f t="shared" si="398"/>
        <v>9.0268503102769788</v>
      </c>
      <c r="AI285" s="74">
        <f t="shared" si="398"/>
        <v>0.10885424549719994</v>
      </c>
      <c r="AJ285" s="74">
        <f t="shared" si="398"/>
        <v>0.48212501891932802</v>
      </c>
      <c r="AK285" s="74">
        <f t="shared" si="398"/>
        <v>0.11657333131527169</v>
      </c>
      <c r="AL285" s="74">
        <f t="shared" si="398"/>
        <v>0.84643559860753737</v>
      </c>
      <c r="AM285" s="74">
        <f t="shared" si="398"/>
        <v>0.22942333888300287</v>
      </c>
      <c r="AN285" s="75">
        <f t="shared" si="398"/>
        <v>0</v>
      </c>
    </row>
    <row r="286" spans="1:40" ht="12" hidden="1" customHeight="1" outlineLevel="1" x14ac:dyDescent="0.15">
      <c r="A286" s="4"/>
      <c r="B286" s="56" t="s">
        <v>298</v>
      </c>
      <c r="C286" s="68"/>
      <c r="D286" s="99">
        <v>1305500</v>
      </c>
      <c r="E286" s="99">
        <v>455000</v>
      </c>
      <c r="F286" s="99">
        <v>101000</v>
      </c>
      <c r="G286" s="99">
        <v>99385000</v>
      </c>
      <c r="H286" s="99">
        <v>256597000</v>
      </c>
      <c r="I286" s="99">
        <v>14771000</v>
      </c>
      <c r="J286" s="100">
        <v>0</v>
      </c>
      <c r="K286" s="68"/>
      <c r="L286" s="101">
        <v>304773000</v>
      </c>
      <c r="M286" s="99">
        <v>4356000</v>
      </c>
      <c r="N286" s="99">
        <v>16650500</v>
      </c>
      <c r="O286" s="99">
        <v>3664500</v>
      </c>
      <c r="P286" s="99">
        <v>35182500</v>
      </c>
      <c r="Q286" s="99">
        <v>7988000</v>
      </c>
      <c r="R286" s="99">
        <v>0</v>
      </c>
      <c r="S286" s="80"/>
      <c r="T286" s="81"/>
      <c r="U286" s="81"/>
      <c r="W286" s="57">
        <v>3446500000</v>
      </c>
      <c r="X286" s="1">
        <v>3108025000</v>
      </c>
      <c r="Y286" s="102"/>
      <c r="Z286" s="103">
        <f t="shared" ref="Z286:AF286" si="399">AVERAGE(Z285,Z287)</f>
        <v>3.7780924480957892E-2</v>
      </c>
      <c r="AA286" s="103">
        <f t="shared" si="399"/>
        <v>1.3124471963901405E-2</v>
      </c>
      <c r="AB286" s="103">
        <f t="shared" si="399"/>
        <v>2.9355628824489837E-3</v>
      </c>
      <c r="AC286" s="103">
        <f t="shared" si="399"/>
        <v>2.877794754485997</v>
      </c>
      <c r="AD286" s="103">
        <f t="shared" si="399"/>
        <v>7.449995828734874</v>
      </c>
      <c r="AE286" s="103">
        <f t="shared" si="399"/>
        <v>0.42971194362549414</v>
      </c>
      <c r="AF286" s="103">
        <f t="shared" si="399"/>
        <v>0</v>
      </c>
      <c r="AG286" s="104"/>
      <c r="AH286" s="103">
        <f t="shared" ref="AH286:AN286" si="400">AVERAGE(AH285,AH287)</f>
        <v>8.8502965856998479</v>
      </c>
      <c r="AI286" s="103">
        <f t="shared" si="400"/>
        <v>0.12569052990837154</v>
      </c>
      <c r="AJ286" s="103">
        <f t="shared" si="400"/>
        <v>0.48307393166331353</v>
      </c>
      <c r="AK286" s="103">
        <f t="shared" si="400"/>
        <v>0.10673352455163222</v>
      </c>
      <c r="AL286" s="103">
        <f t="shared" si="400"/>
        <v>1.0138710936344553</v>
      </c>
      <c r="AM286" s="103">
        <f t="shared" si="400"/>
        <v>0.2316778207160522</v>
      </c>
      <c r="AN286" s="105">
        <f t="shared" si="400"/>
        <v>0</v>
      </c>
    </row>
    <row r="287" spans="1:40" ht="12" customHeight="1" collapsed="1" x14ac:dyDescent="0.15">
      <c r="A287" s="4"/>
      <c r="B287" s="58" t="s">
        <v>299</v>
      </c>
      <c r="C287" s="76">
        <v>388112000</v>
      </c>
      <c r="D287" s="106">
        <v>1441000</v>
      </c>
      <c r="E287" s="106">
        <v>538000</v>
      </c>
      <c r="F287" s="106">
        <v>101000</v>
      </c>
      <c r="G287" s="106">
        <v>108364000</v>
      </c>
      <c r="H287" s="106">
        <v>263223000</v>
      </c>
      <c r="I287" s="106">
        <v>14445000</v>
      </c>
      <c r="J287" s="107">
        <v>0</v>
      </c>
      <c r="K287" s="76">
        <v>388112000</v>
      </c>
      <c r="L287" s="108">
        <v>311344000</v>
      </c>
      <c r="M287" s="106">
        <v>5116000</v>
      </c>
      <c r="N287" s="106">
        <v>17374000</v>
      </c>
      <c r="O287" s="106">
        <v>3478000</v>
      </c>
      <c r="P287" s="106">
        <v>42403000</v>
      </c>
      <c r="Q287" s="106">
        <v>8397000</v>
      </c>
      <c r="R287" s="106">
        <v>0</v>
      </c>
      <c r="S287" s="20"/>
      <c r="T287" s="72">
        <f>SUM(D287:J287)-C287</f>
        <v>0</v>
      </c>
      <c r="U287" s="72">
        <f>K287-SUM(L287:R287)</f>
        <v>0</v>
      </c>
      <c r="W287" s="49">
        <v>3589500000</v>
      </c>
      <c r="X287" s="50">
        <v>3210105276</v>
      </c>
      <c r="Y287" s="109">
        <f t="shared" ref="Y287:AN287" si="401">100*(C287/$W287)</f>
        <v>10.812425128848028</v>
      </c>
      <c r="Z287" s="110">
        <f t="shared" si="401"/>
        <v>4.0144866973116033E-2</v>
      </c>
      <c r="AA287" s="110">
        <f t="shared" si="401"/>
        <v>1.4988159910851093E-2</v>
      </c>
      <c r="AB287" s="110">
        <f t="shared" si="401"/>
        <v>2.8137623624460229E-3</v>
      </c>
      <c r="AC287" s="110">
        <f t="shared" si="401"/>
        <v>3.018916283604959</v>
      </c>
      <c r="AD287" s="110">
        <f t="shared" si="401"/>
        <v>7.333138320100292</v>
      </c>
      <c r="AE287" s="110">
        <f t="shared" si="401"/>
        <v>0.40242373589636443</v>
      </c>
      <c r="AF287" s="110">
        <f t="shared" si="401"/>
        <v>0</v>
      </c>
      <c r="AG287" s="109">
        <f t="shared" si="401"/>
        <v>10.812425128848028</v>
      </c>
      <c r="AH287" s="110">
        <f t="shared" si="401"/>
        <v>8.6737428611227188</v>
      </c>
      <c r="AI287" s="110">
        <f t="shared" si="401"/>
        <v>0.14252681431954312</v>
      </c>
      <c r="AJ287" s="110">
        <f t="shared" si="401"/>
        <v>0.48402284440729904</v>
      </c>
      <c r="AK287" s="110">
        <f t="shared" si="401"/>
        <v>9.6893717787992759E-2</v>
      </c>
      <c r="AL287" s="110">
        <f t="shared" si="401"/>
        <v>1.1813065886613734</v>
      </c>
      <c r="AM287" s="110">
        <f t="shared" si="401"/>
        <v>0.23393230254910155</v>
      </c>
      <c r="AN287" s="111">
        <f t="shared" si="401"/>
        <v>0</v>
      </c>
    </row>
    <row r="288" spans="1:40" ht="12" hidden="1" customHeight="1" outlineLevel="1" x14ac:dyDescent="0.15">
      <c r="A288" s="4"/>
      <c r="B288" s="44" t="s">
        <v>300</v>
      </c>
      <c r="C288" s="86"/>
      <c r="D288" s="81">
        <v>1301000</v>
      </c>
      <c r="E288" s="81">
        <v>558500</v>
      </c>
      <c r="F288" s="81">
        <v>5189000</v>
      </c>
      <c r="G288" s="81">
        <v>131944500</v>
      </c>
      <c r="H288" s="81">
        <v>242999500</v>
      </c>
      <c r="I288" s="81">
        <v>15159000</v>
      </c>
      <c r="J288" s="89">
        <v>0</v>
      </c>
      <c r="K288" s="86"/>
      <c r="L288" s="90">
        <v>320062500</v>
      </c>
      <c r="M288" s="81">
        <v>7407000</v>
      </c>
      <c r="N288" s="81">
        <v>16116500</v>
      </c>
      <c r="O288" s="81">
        <v>3481000</v>
      </c>
      <c r="P288" s="81">
        <v>42150000</v>
      </c>
      <c r="Q288" s="81">
        <v>7934500</v>
      </c>
      <c r="R288" s="81">
        <v>0</v>
      </c>
      <c r="S288" s="80"/>
      <c r="T288" s="81"/>
      <c r="U288" s="81"/>
      <c r="W288" s="54">
        <v>3696146222</v>
      </c>
      <c r="X288" s="55">
        <v>3347795407</v>
      </c>
      <c r="Y288" s="91"/>
      <c r="Z288" s="92">
        <f t="shared" ref="Z288:AF288" si="402">AVERAGE(Z287,Z289)</f>
        <v>3.5098128302162218E-2</v>
      </c>
      <c r="AA288" s="92">
        <f t="shared" si="402"/>
        <v>1.4987514320830226E-2</v>
      </c>
      <c r="AB288" s="92">
        <f t="shared" si="402"/>
        <v>0.13441210566008982</v>
      </c>
      <c r="AC288" s="92">
        <f t="shared" si="402"/>
        <v>3.5222670877084599</v>
      </c>
      <c r="AD288" s="92">
        <f t="shared" si="402"/>
        <v>6.5497424488021192</v>
      </c>
      <c r="AE288" s="92">
        <f t="shared" si="402"/>
        <v>0.40664068259769598</v>
      </c>
      <c r="AF288" s="92">
        <f t="shared" si="402"/>
        <v>0</v>
      </c>
      <c r="AG288" s="93"/>
      <c r="AH288" s="92">
        <f t="shared" ref="AH288:AN288" si="403">AVERAGE(AH287,AH289)</f>
        <v>8.591964425539107</v>
      </c>
      <c r="AI288" s="92">
        <f t="shared" si="403"/>
        <v>0.19677519727323367</v>
      </c>
      <c r="AJ288" s="92">
        <f t="shared" si="403"/>
        <v>0.4343170201925064</v>
      </c>
      <c r="AK288" s="92">
        <f t="shared" si="403"/>
        <v>9.3536885369073924E-2</v>
      </c>
      <c r="AL288" s="92">
        <f t="shared" si="403"/>
        <v>1.1328854525471974</v>
      </c>
      <c r="AM288" s="92">
        <f t="shared" si="403"/>
        <v>0.21366898647023946</v>
      </c>
      <c r="AN288" s="94">
        <f t="shared" si="403"/>
        <v>0</v>
      </c>
    </row>
    <row r="289" spans="1:40" ht="12" customHeight="1" collapsed="1" x14ac:dyDescent="0.15">
      <c r="A289" s="4"/>
      <c r="B289" s="44" t="s">
        <v>301</v>
      </c>
      <c r="C289" s="86">
        <v>406191000</v>
      </c>
      <c r="D289" s="72">
        <v>1161000</v>
      </c>
      <c r="E289" s="72">
        <v>579000</v>
      </c>
      <c r="F289" s="72">
        <v>10277000</v>
      </c>
      <c r="G289" s="72">
        <v>155525000</v>
      </c>
      <c r="H289" s="72">
        <v>222776000</v>
      </c>
      <c r="I289" s="72">
        <v>15873000</v>
      </c>
      <c r="J289" s="87">
        <v>0</v>
      </c>
      <c r="K289" s="86">
        <v>406191000</v>
      </c>
      <c r="L289" s="88">
        <v>328781000</v>
      </c>
      <c r="M289" s="72">
        <v>9698000</v>
      </c>
      <c r="N289" s="72">
        <v>14859000</v>
      </c>
      <c r="O289" s="72">
        <v>3484000</v>
      </c>
      <c r="P289" s="72">
        <v>41897000</v>
      </c>
      <c r="Q289" s="72">
        <v>7472000</v>
      </c>
      <c r="R289" s="72">
        <v>0</v>
      </c>
      <c r="S289" s="20"/>
      <c r="T289" s="72">
        <f>SUM(D289:J289)-C289</f>
        <v>0</v>
      </c>
      <c r="U289" s="72">
        <f>K289-SUM(L289:R289)</f>
        <v>0</v>
      </c>
      <c r="W289" s="54">
        <v>3863382074</v>
      </c>
      <c r="X289" s="55">
        <v>3603004593</v>
      </c>
      <c r="Y289" s="73">
        <f t="shared" ref="Y289:AN289" si="404">100*(C289/$W289)</f>
        <v>10.513870805934685</v>
      </c>
      <c r="Z289" s="74">
        <f t="shared" si="404"/>
        <v>3.0051389631208399E-2</v>
      </c>
      <c r="AA289" s="74">
        <f t="shared" si="404"/>
        <v>1.4986868730809358E-2</v>
      </c>
      <c r="AB289" s="74">
        <f t="shared" si="404"/>
        <v>0.26601044895773363</v>
      </c>
      <c r="AC289" s="74">
        <f t="shared" si="404"/>
        <v>4.0256178918119607</v>
      </c>
      <c r="AD289" s="74">
        <f t="shared" si="404"/>
        <v>5.7663465775039464</v>
      </c>
      <c r="AE289" s="74">
        <f t="shared" si="404"/>
        <v>0.41085762929902753</v>
      </c>
      <c r="AF289" s="74">
        <f t="shared" si="404"/>
        <v>0</v>
      </c>
      <c r="AG289" s="73">
        <f t="shared" si="404"/>
        <v>10.513870805934685</v>
      </c>
      <c r="AH289" s="74">
        <f t="shared" si="404"/>
        <v>8.5101859899554952</v>
      </c>
      <c r="AI289" s="74">
        <f t="shared" si="404"/>
        <v>0.25102358022692423</v>
      </c>
      <c r="AJ289" s="74">
        <f t="shared" si="404"/>
        <v>0.3846111959777137</v>
      </c>
      <c r="AK289" s="74">
        <f t="shared" si="404"/>
        <v>9.018005295015509E-2</v>
      </c>
      <c r="AL289" s="74">
        <f t="shared" si="404"/>
        <v>1.0844643164330217</v>
      </c>
      <c r="AM289" s="74">
        <f t="shared" si="404"/>
        <v>0.1934056703913774</v>
      </c>
      <c r="AN289" s="75">
        <f t="shared" si="404"/>
        <v>0</v>
      </c>
    </row>
    <row r="290" spans="1:40" ht="12" hidden="1" customHeight="1" outlineLevel="1" x14ac:dyDescent="0.15">
      <c r="A290" s="4"/>
      <c r="B290" s="56" t="s">
        <v>302</v>
      </c>
      <c r="C290" s="68"/>
      <c r="D290" s="99">
        <v>1092500</v>
      </c>
      <c r="E290" s="99">
        <v>675500</v>
      </c>
      <c r="F290" s="99">
        <v>145276500</v>
      </c>
      <c r="G290" s="99">
        <v>141504500</v>
      </c>
      <c r="H290" s="99">
        <v>214018000</v>
      </c>
      <c r="I290" s="99">
        <v>17175000</v>
      </c>
      <c r="J290" s="100">
        <v>0</v>
      </c>
      <c r="K290" s="68"/>
      <c r="L290" s="101">
        <v>362544000</v>
      </c>
      <c r="M290" s="99">
        <v>10538000</v>
      </c>
      <c r="N290" s="99">
        <v>17933500</v>
      </c>
      <c r="O290" s="99">
        <v>5421500</v>
      </c>
      <c r="P290" s="99">
        <v>116281500</v>
      </c>
      <c r="Q290" s="99">
        <v>7023500</v>
      </c>
      <c r="R290" s="99">
        <v>0</v>
      </c>
      <c r="S290" s="80"/>
      <c r="T290" s="81"/>
      <c r="U290" s="81"/>
      <c r="W290" s="57">
        <v>4030617926</v>
      </c>
      <c r="X290" s="1">
        <v>3858213780</v>
      </c>
      <c r="Y290" s="102"/>
      <c r="Z290" s="103">
        <f t="shared" ref="Z290:AF290" si="405">AVERAGE(Z289,Z291)</f>
        <v>2.7222403588150684E-2</v>
      </c>
      <c r="AA290" s="103">
        <f t="shared" si="405"/>
        <v>1.6688609338457304E-2</v>
      </c>
      <c r="AB290" s="103">
        <f t="shared" si="405"/>
        <v>3.4713301736333961</v>
      </c>
      <c r="AC290" s="103">
        <f t="shared" si="405"/>
        <v>3.5312515446943751</v>
      </c>
      <c r="AD290" s="103">
        <f t="shared" si="405"/>
        <v>5.327994033530187</v>
      </c>
      <c r="AE290" s="103">
        <f t="shared" si="405"/>
        <v>0.4255055607338315</v>
      </c>
      <c r="AF290" s="103">
        <f t="shared" si="405"/>
        <v>0</v>
      </c>
      <c r="AG290" s="104"/>
      <c r="AH290" s="103">
        <f t="shared" ref="AH290:AN290" si="406">AVERAGE(AH289,AH291)</f>
        <v>8.9754455960730404</v>
      </c>
      <c r="AI290" s="103">
        <f t="shared" si="406"/>
        <v>0.26103342333029211</v>
      </c>
      <c r="AJ290" s="103">
        <f t="shared" si="406"/>
        <v>0.44252870140063083</v>
      </c>
      <c r="AK290" s="103">
        <f t="shared" si="406"/>
        <v>0.13274195992934471</v>
      </c>
      <c r="AL290" s="103">
        <f t="shared" si="406"/>
        <v>2.8132259812891163</v>
      </c>
      <c r="AM290" s="103">
        <f t="shared" si="406"/>
        <v>0.17501666349597497</v>
      </c>
      <c r="AN290" s="105">
        <f t="shared" si="406"/>
        <v>0</v>
      </c>
    </row>
    <row r="291" spans="1:40" ht="12" customHeight="1" collapsed="1" x14ac:dyDescent="0.15">
      <c r="A291" s="4"/>
      <c r="B291" s="58" t="s">
        <v>303</v>
      </c>
      <c r="C291" s="76">
        <v>633293000</v>
      </c>
      <c r="D291" s="106">
        <v>1024000</v>
      </c>
      <c r="E291" s="106">
        <v>772000</v>
      </c>
      <c r="F291" s="106">
        <v>280276000</v>
      </c>
      <c r="G291" s="106">
        <v>127484000</v>
      </c>
      <c r="H291" s="106">
        <v>205260000</v>
      </c>
      <c r="I291" s="106">
        <v>18477000</v>
      </c>
      <c r="J291" s="107">
        <v>0</v>
      </c>
      <c r="K291" s="76">
        <v>633293000</v>
      </c>
      <c r="L291" s="108">
        <v>396307000</v>
      </c>
      <c r="M291" s="106">
        <v>11378000</v>
      </c>
      <c r="N291" s="106">
        <v>21008000</v>
      </c>
      <c r="O291" s="106">
        <v>7359000</v>
      </c>
      <c r="P291" s="106">
        <v>190666000</v>
      </c>
      <c r="Q291" s="106">
        <v>6575000</v>
      </c>
      <c r="R291" s="106">
        <v>0</v>
      </c>
      <c r="S291" s="20"/>
      <c r="T291" s="72">
        <f>SUM(D291:J291)-C291</f>
        <v>0</v>
      </c>
      <c r="U291" s="72">
        <f>K291-SUM(L291:R291)</f>
        <v>0</v>
      </c>
      <c r="W291" s="49">
        <v>4197853778</v>
      </c>
      <c r="X291" s="50">
        <v>4539625000</v>
      </c>
      <c r="Y291" s="109">
        <f t="shared" ref="Y291:AN291" si="407">100*(C291/$W291)</f>
        <v>15.086113845102112</v>
      </c>
      <c r="Z291" s="110">
        <f t="shared" si="407"/>
        <v>2.4393417545092968E-2</v>
      </c>
      <c r="AA291" s="110">
        <f t="shared" si="407"/>
        <v>1.8390349946105247E-2</v>
      </c>
      <c r="AB291" s="110">
        <f t="shared" si="407"/>
        <v>6.6766498983090585</v>
      </c>
      <c r="AC291" s="110">
        <f t="shared" si="407"/>
        <v>3.036885197576789</v>
      </c>
      <c r="AD291" s="110">
        <f t="shared" si="407"/>
        <v>4.8896414895564284</v>
      </c>
      <c r="AE291" s="110">
        <f t="shared" si="407"/>
        <v>0.44015349216863553</v>
      </c>
      <c r="AF291" s="110">
        <f t="shared" si="407"/>
        <v>0</v>
      </c>
      <c r="AG291" s="109">
        <f t="shared" si="407"/>
        <v>15.086113845102112</v>
      </c>
      <c r="AH291" s="110">
        <f t="shared" si="407"/>
        <v>9.4407052021905837</v>
      </c>
      <c r="AI291" s="110">
        <f t="shared" si="407"/>
        <v>0.27104326643365995</v>
      </c>
      <c r="AJ291" s="110">
        <f t="shared" si="407"/>
        <v>0.5004462068235479</v>
      </c>
      <c r="AK291" s="110">
        <f t="shared" si="407"/>
        <v>0.17530386690853433</v>
      </c>
      <c r="AL291" s="110">
        <f t="shared" si="407"/>
        <v>4.5419876461452109</v>
      </c>
      <c r="AM291" s="110">
        <f t="shared" si="407"/>
        <v>0.15662765660057254</v>
      </c>
      <c r="AN291" s="111">
        <f t="shared" si="407"/>
        <v>0</v>
      </c>
    </row>
    <row r="292" spans="1:40" ht="12" hidden="1" customHeight="1" outlineLevel="1" x14ac:dyDescent="0.15">
      <c r="A292" s="4"/>
      <c r="B292" s="44" t="s">
        <v>304</v>
      </c>
      <c r="C292" s="86"/>
      <c r="D292" s="81">
        <v>1182500</v>
      </c>
      <c r="E292" s="81">
        <v>939500</v>
      </c>
      <c r="F292" s="81">
        <v>208881500</v>
      </c>
      <c r="G292" s="81">
        <v>186720500</v>
      </c>
      <c r="H292" s="81">
        <v>171795000</v>
      </c>
      <c r="I292" s="81">
        <v>20138500</v>
      </c>
      <c r="J292" s="89">
        <v>0</v>
      </c>
      <c r="K292" s="86"/>
      <c r="L292" s="90">
        <v>406333000</v>
      </c>
      <c r="M292" s="81">
        <v>14853500</v>
      </c>
      <c r="N292" s="81">
        <v>21083000</v>
      </c>
      <c r="O292" s="81">
        <v>4830500</v>
      </c>
      <c r="P292" s="81">
        <v>136234000</v>
      </c>
      <c r="Q292" s="81">
        <v>6323500</v>
      </c>
      <c r="R292" s="81">
        <v>0</v>
      </c>
      <c r="S292" s="80"/>
      <c r="T292" s="81"/>
      <c r="U292" s="81"/>
      <c r="W292" s="54">
        <v>5254400000</v>
      </c>
      <c r="X292" s="55">
        <v>5254400000</v>
      </c>
      <c r="Y292" s="91"/>
      <c r="Z292" s="92">
        <f t="shared" ref="Z292:AF292" si="408">AVERAGE(Z291,Z293)</f>
        <v>2.4201435465830638E-2</v>
      </c>
      <c r="AA292" s="92">
        <f t="shared" si="408"/>
        <v>1.9105117142676459E-2</v>
      </c>
      <c r="AB292" s="92">
        <f t="shared" si="408"/>
        <v>4.5691182816523357</v>
      </c>
      <c r="AC292" s="92">
        <f t="shared" si="408"/>
        <v>3.7202670307795138</v>
      </c>
      <c r="AD292" s="92">
        <f t="shared" si="408"/>
        <v>3.6831606728035666</v>
      </c>
      <c r="AE292" s="92">
        <f t="shared" si="408"/>
        <v>0.41523188546805723</v>
      </c>
      <c r="AF292" s="92">
        <f t="shared" si="408"/>
        <v>0</v>
      </c>
      <c r="AG292" s="93"/>
      <c r="AH292" s="92">
        <f t="shared" ref="AH292:AN292" si="409">AVERAGE(AH291,AH293)</f>
        <v>8.447627769841823</v>
      </c>
      <c r="AI292" s="92">
        <f t="shared" si="409"/>
        <v>0.29960413549960796</v>
      </c>
      <c r="AJ292" s="92">
        <f t="shared" si="409"/>
        <v>0.43963101346136846</v>
      </c>
      <c r="AK292" s="92">
        <f t="shared" si="409"/>
        <v>0.10825960000754094</v>
      </c>
      <c r="AL292" s="92">
        <f t="shared" si="409"/>
        <v>3.0032911034335528</v>
      </c>
      <c r="AM292" s="92">
        <f t="shared" si="409"/>
        <v>0.13267080106808746</v>
      </c>
      <c r="AN292" s="94">
        <f t="shared" si="409"/>
        <v>0</v>
      </c>
    </row>
    <row r="293" spans="1:40" ht="12" customHeight="1" collapsed="1" x14ac:dyDescent="0.15">
      <c r="A293" s="4"/>
      <c r="B293" s="44" t="s">
        <v>305</v>
      </c>
      <c r="C293" s="86">
        <v>546022000</v>
      </c>
      <c r="D293" s="72">
        <v>1341000</v>
      </c>
      <c r="E293" s="72">
        <v>1107000</v>
      </c>
      <c r="F293" s="72">
        <v>137487000</v>
      </c>
      <c r="G293" s="72">
        <v>245957000</v>
      </c>
      <c r="H293" s="72">
        <v>138330000</v>
      </c>
      <c r="I293" s="72">
        <v>21800000</v>
      </c>
      <c r="J293" s="87">
        <v>0</v>
      </c>
      <c r="K293" s="86">
        <v>546022000</v>
      </c>
      <c r="L293" s="88">
        <v>416359000</v>
      </c>
      <c r="M293" s="72">
        <v>18329000</v>
      </c>
      <c r="N293" s="72">
        <v>21158000</v>
      </c>
      <c r="O293" s="72">
        <v>2302000</v>
      </c>
      <c r="P293" s="72">
        <v>81802000</v>
      </c>
      <c r="Q293" s="72">
        <v>6072000</v>
      </c>
      <c r="R293" s="72">
        <v>0</v>
      </c>
      <c r="S293" s="20"/>
      <c r="T293" s="72">
        <f>SUM(D293:J293)-C293</f>
        <v>0</v>
      </c>
      <c r="U293" s="72">
        <f>K293-SUM(L293:R293)</f>
        <v>0</v>
      </c>
      <c r="W293" s="54">
        <v>5585300000</v>
      </c>
      <c r="X293" s="55">
        <v>5585300000</v>
      </c>
      <c r="Y293" s="73">
        <f t="shared" ref="Y293:AN293" si="410">100*(C293/$W293)</f>
        <v>9.7760550015218524</v>
      </c>
      <c r="Z293" s="74">
        <f t="shared" si="410"/>
        <v>2.4009453386568312E-2</v>
      </c>
      <c r="AA293" s="74">
        <f t="shared" si="410"/>
        <v>1.9819884339247668E-2</v>
      </c>
      <c r="AB293" s="74">
        <f t="shared" si="410"/>
        <v>2.4615866649956133</v>
      </c>
      <c r="AC293" s="74">
        <f t="shared" si="410"/>
        <v>4.4036488639822391</v>
      </c>
      <c r="AD293" s="74">
        <f t="shared" si="410"/>
        <v>2.4766798560507048</v>
      </c>
      <c r="AE293" s="74">
        <f t="shared" si="410"/>
        <v>0.39031027876747892</v>
      </c>
      <c r="AF293" s="74">
        <f t="shared" si="410"/>
        <v>0</v>
      </c>
      <c r="AG293" s="73">
        <f t="shared" si="410"/>
        <v>9.7760550015218524</v>
      </c>
      <c r="AH293" s="74">
        <f t="shared" si="410"/>
        <v>7.4545503374930631</v>
      </c>
      <c r="AI293" s="74">
        <f t="shared" si="410"/>
        <v>0.32816500456555603</v>
      </c>
      <c r="AJ293" s="74">
        <f t="shared" si="410"/>
        <v>0.37881582009918896</v>
      </c>
      <c r="AK293" s="74">
        <f t="shared" si="410"/>
        <v>4.1215333106547541E-2</v>
      </c>
      <c r="AL293" s="74">
        <f t="shared" si="410"/>
        <v>1.4645945607218949</v>
      </c>
      <c r="AM293" s="74">
        <f t="shared" si="410"/>
        <v>0.10871394553560239</v>
      </c>
      <c r="AN293" s="75">
        <f t="shared" si="410"/>
        <v>0</v>
      </c>
    </row>
    <row r="294" spans="1:40" ht="12" hidden="1" customHeight="1" outlineLevel="1" x14ac:dyDescent="0.15">
      <c r="A294" s="4"/>
      <c r="B294" s="56" t="s">
        <v>306</v>
      </c>
      <c r="C294" s="68"/>
      <c r="D294" s="99">
        <v>1240000</v>
      </c>
      <c r="E294" s="99">
        <v>1187500</v>
      </c>
      <c r="F294" s="99">
        <v>163302000</v>
      </c>
      <c r="G294" s="99">
        <v>236806000</v>
      </c>
      <c r="H294" s="99">
        <v>157304500</v>
      </c>
      <c r="I294" s="99">
        <v>22567000</v>
      </c>
      <c r="J294" s="100">
        <v>0</v>
      </c>
      <c r="K294" s="68"/>
      <c r="L294" s="101">
        <v>436967500</v>
      </c>
      <c r="M294" s="99">
        <v>19493000</v>
      </c>
      <c r="N294" s="99">
        <v>21131000</v>
      </c>
      <c r="O294" s="99">
        <v>3441000</v>
      </c>
      <c r="P294" s="99">
        <v>89499500</v>
      </c>
      <c r="Q294" s="99">
        <v>11875000</v>
      </c>
      <c r="R294" s="99">
        <v>0</v>
      </c>
      <c r="S294" s="80"/>
      <c r="T294" s="81"/>
      <c r="U294" s="81"/>
      <c r="W294" s="57">
        <v>5403900000</v>
      </c>
      <c r="X294" s="1">
        <v>5403900000</v>
      </c>
      <c r="Y294" s="102"/>
      <c r="Z294" s="103">
        <f t="shared" ref="Z294:AF294" si="411">AVERAGE(Z293,Z295)</f>
        <v>2.2021964433381249E-2</v>
      </c>
      <c r="AA294" s="103">
        <f t="shared" si="411"/>
        <v>2.1061704640601107E-2</v>
      </c>
      <c r="AB294" s="103">
        <f t="shared" si="411"/>
        <v>2.8940329722642177</v>
      </c>
      <c r="AC294" s="103">
        <f t="shared" si="411"/>
        <v>4.2039967390339674</v>
      </c>
      <c r="AD294" s="103">
        <f t="shared" si="411"/>
        <v>2.7886723701557967</v>
      </c>
      <c r="AE294" s="103">
        <f t="shared" si="411"/>
        <v>0.40037219419271719</v>
      </c>
      <c r="AF294" s="103">
        <f t="shared" si="411"/>
        <v>0</v>
      </c>
      <c r="AG294" s="104"/>
      <c r="AH294" s="103">
        <f t="shared" ref="AH294:AN294" si="412">AVERAGE(AH293,AH295)</f>
        <v>7.7515487211281542</v>
      </c>
      <c r="AI294" s="103">
        <f t="shared" si="412"/>
        <v>0.3457559702346531</v>
      </c>
      <c r="AJ294" s="103">
        <f t="shared" si="412"/>
        <v>0.37501263811544971</v>
      </c>
      <c r="AK294" s="103">
        <f t="shared" si="412"/>
        <v>6.0887691882197996E-2</v>
      </c>
      <c r="AL294" s="103">
        <f t="shared" si="412"/>
        <v>1.5871220886350628</v>
      </c>
      <c r="AM294" s="103">
        <f t="shared" si="412"/>
        <v>0.20983083472516417</v>
      </c>
      <c r="AN294" s="105">
        <f t="shared" si="412"/>
        <v>0</v>
      </c>
    </row>
    <row r="295" spans="1:40" ht="12" customHeight="1" collapsed="1" x14ac:dyDescent="0.15">
      <c r="A295" s="4"/>
      <c r="B295" s="58" t="s">
        <v>307</v>
      </c>
      <c r="C295" s="76">
        <v>618792000</v>
      </c>
      <c r="D295" s="106">
        <v>1139000</v>
      </c>
      <c r="E295" s="106">
        <v>1268000</v>
      </c>
      <c r="F295" s="106">
        <v>189117000</v>
      </c>
      <c r="G295" s="106">
        <v>227655000</v>
      </c>
      <c r="H295" s="106">
        <v>176279000</v>
      </c>
      <c r="I295" s="106">
        <v>23334000</v>
      </c>
      <c r="J295" s="107">
        <v>0</v>
      </c>
      <c r="K295" s="76">
        <v>618792000</v>
      </c>
      <c r="L295" s="108">
        <v>457576000</v>
      </c>
      <c r="M295" s="106">
        <v>20657000</v>
      </c>
      <c r="N295" s="106">
        <v>21104000</v>
      </c>
      <c r="O295" s="106">
        <v>4580000</v>
      </c>
      <c r="P295" s="106">
        <v>97197000</v>
      </c>
      <c r="Q295" s="106">
        <v>17678000</v>
      </c>
      <c r="R295" s="106">
        <v>0</v>
      </c>
      <c r="S295" s="20"/>
      <c r="T295" s="72">
        <f>SUM(D295:J295)-C295</f>
        <v>0</v>
      </c>
      <c r="U295" s="72">
        <f>K295-SUM(L295:R295)</f>
        <v>0</v>
      </c>
      <c r="W295" s="49">
        <v>5685200000</v>
      </c>
      <c r="X295" s="50">
        <v>5685200000</v>
      </c>
      <c r="Y295" s="109">
        <f t="shared" ref="Y295:AN295" si="413">100*(C295/$W295)</f>
        <v>10.88426088791951</v>
      </c>
      <c r="Z295" s="110">
        <f t="shared" si="413"/>
        <v>2.0034475480194186E-2</v>
      </c>
      <c r="AA295" s="110">
        <f t="shared" si="413"/>
        <v>2.2303524941954551E-2</v>
      </c>
      <c r="AB295" s="110">
        <f t="shared" si="413"/>
        <v>3.3264792795328222</v>
      </c>
      <c r="AC295" s="110">
        <f t="shared" si="413"/>
        <v>4.0043446140856958</v>
      </c>
      <c r="AD295" s="110">
        <f t="shared" si="413"/>
        <v>3.1006648842608882</v>
      </c>
      <c r="AE295" s="110">
        <f t="shared" si="413"/>
        <v>0.4104341096179554</v>
      </c>
      <c r="AF295" s="110">
        <f t="shared" si="413"/>
        <v>0</v>
      </c>
      <c r="AG295" s="109">
        <f t="shared" si="413"/>
        <v>10.88426088791951</v>
      </c>
      <c r="AH295" s="110">
        <f t="shared" si="413"/>
        <v>8.0485471047632444</v>
      </c>
      <c r="AI295" s="110">
        <f t="shared" si="413"/>
        <v>0.36334693590375011</v>
      </c>
      <c r="AJ295" s="110">
        <f t="shared" si="413"/>
        <v>0.37120945613171041</v>
      </c>
      <c r="AK295" s="110">
        <f t="shared" si="413"/>
        <v>8.056005065784845E-2</v>
      </c>
      <c r="AL295" s="110">
        <f t="shared" si="413"/>
        <v>1.7096496165482304</v>
      </c>
      <c r="AM295" s="110">
        <f t="shared" si="413"/>
        <v>0.31094772391472597</v>
      </c>
      <c r="AN295" s="111">
        <f t="shared" si="413"/>
        <v>0</v>
      </c>
    </row>
    <row r="296" spans="1:40" ht="12" hidden="1" customHeight="1" outlineLevel="1" x14ac:dyDescent="0.15">
      <c r="A296" s="4"/>
      <c r="B296" s="44" t="s">
        <v>308</v>
      </c>
      <c r="C296" s="86"/>
      <c r="D296" s="81">
        <v>1515500</v>
      </c>
      <c r="E296" s="81">
        <v>1380500</v>
      </c>
      <c r="F296" s="81">
        <v>152139000</v>
      </c>
      <c r="G296" s="81">
        <v>261786500</v>
      </c>
      <c r="H296" s="81">
        <v>183699000</v>
      </c>
      <c r="I296" s="81">
        <v>27457000</v>
      </c>
      <c r="J296" s="89">
        <v>0</v>
      </c>
      <c r="K296" s="86"/>
      <c r="L296" s="90">
        <v>460292500</v>
      </c>
      <c r="M296" s="81">
        <v>21459500</v>
      </c>
      <c r="N296" s="81">
        <v>31639000</v>
      </c>
      <c r="O296" s="81">
        <v>4233000</v>
      </c>
      <c r="P296" s="81">
        <v>90370000</v>
      </c>
      <c r="Q296" s="81">
        <v>19983500</v>
      </c>
      <c r="R296" s="81">
        <v>0</v>
      </c>
      <c r="S296" s="80"/>
      <c r="T296" s="81"/>
      <c r="U296" s="81"/>
      <c r="W296" s="54">
        <v>5991700000</v>
      </c>
      <c r="X296" s="55">
        <v>5991700000</v>
      </c>
      <c r="Y296" s="91"/>
      <c r="Z296" s="92">
        <f t="shared" ref="Z296:AF296" si="414">AVERAGE(Z295,Z297)</f>
        <v>2.5309586716027E-2</v>
      </c>
      <c r="AA296" s="92">
        <f t="shared" si="414"/>
        <v>2.3219139332004417E-2</v>
      </c>
      <c r="AB296" s="92">
        <f t="shared" si="414"/>
        <v>2.5940441854413923</v>
      </c>
      <c r="AC296" s="92">
        <f t="shared" si="414"/>
        <v>4.3939700471375769</v>
      </c>
      <c r="AD296" s="92">
        <f t="shared" si="414"/>
        <v>3.0950779198951102</v>
      </c>
      <c r="AE296" s="92">
        <f t="shared" si="414"/>
        <v>0.46046672746218409</v>
      </c>
      <c r="AF296" s="92">
        <f t="shared" si="414"/>
        <v>0</v>
      </c>
      <c r="AG296" s="93"/>
      <c r="AH296" s="92">
        <f t="shared" ref="AH296:AN296" si="415">AVERAGE(AH295,AH297)</f>
        <v>7.7666071713014588</v>
      </c>
      <c r="AI296" s="92">
        <f t="shared" si="415"/>
        <v>0.36160913016231455</v>
      </c>
      <c r="AJ296" s="92">
        <f t="shared" si="415"/>
        <v>0.52648185582001372</v>
      </c>
      <c r="AK296" s="92">
        <f t="shared" si="415"/>
        <v>7.1689152242488507E-2</v>
      </c>
      <c r="AL296" s="92">
        <f t="shared" si="415"/>
        <v>1.5300725410944707</v>
      </c>
      <c r="AM296" s="92">
        <f t="shared" si="415"/>
        <v>0.33562775536354783</v>
      </c>
      <c r="AN296" s="94">
        <f t="shared" si="415"/>
        <v>0</v>
      </c>
    </row>
    <row r="297" spans="1:40" ht="12" customHeight="1" collapsed="1" x14ac:dyDescent="0.15">
      <c r="A297" s="4"/>
      <c r="B297" s="44" t="s">
        <v>309</v>
      </c>
      <c r="C297" s="86">
        <v>637163000</v>
      </c>
      <c r="D297" s="72">
        <v>1892000</v>
      </c>
      <c r="E297" s="72">
        <v>1493000</v>
      </c>
      <c r="F297" s="72">
        <v>115161000</v>
      </c>
      <c r="G297" s="72">
        <v>295918000</v>
      </c>
      <c r="H297" s="72">
        <v>191119000</v>
      </c>
      <c r="I297" s="72">
        <v>31580000</v>
      </c>
      <c r="J297" s="87">
        <v>0</v>
      </c>
      <c r="K297" s="86">
        <v>637163000</v>
      </c>
      <c r="L297" s="88">
        <v>463009000</v>
      </c>
      <c r="M297" s="72">
        <v>22262000</v>
      </c>
      <c r="N297" s="72">
        <v>42174000</v>
      </c>
      <c r="O297" s="72">
        <v>3886000</v>
      </c>
      <c r="P297" s="72">
        <v>83543000</v>
      </c>
      <c r="Q297" s="72">
        <v>22289000</v>
      </c>
      <c r="R297" s="72">
        <v>0</v>
      </c>
      <c r="S297" s="20"/>
      <c r="T297" s="72">
        <f>SUM(D297:J297)-C297</f>
        <v>0</v>
      </c>
      <c r="U297" s="72">
        <f>K297-SUM(L297:R297)</f>
        <v>0</v>
      </c>
      <c r="W297" s="54">
        <v>6186100000</v>
      </c>
      <c r="X297" s="55">
        <v>6186100000</v>
      </c>
      <c r="Y297" s="73">
        <f t="shared" ref="Y297:AN297" si="416">100*(C297/$W297)</f>
        <v>10.299914324049078</v>
      </c>
      <c r="Z297" s="74">
        <f t="shared" si="416"/>
        <v>3.0584697951859814E-2</v>
      </c>
      <c r="AA297" s="74">
        <f t="shared" si="416"/>
        <v>2.4134753722054283E-2</v>
      </c>
      <c r="AB297" s="74">
        <f t="shared" si="416"/>
        <v>1.8616090913499621</v>
      </c>
      <c r="AC297" s="74">
        <f t="shared" si="416"/>
        <v>4.7835954801894571</v>
      </c>
      <c r="AD297" s="74">
        <f t="shared" si="416"/>
        <v>3.0894909555293322</v>
      </c>
      <c r="AE297" s="74">
        <f t="shared" si="416"/>
        <v>0.51049934530641272</v>
      </c>
      <c r="AF297" s="74">
        <f t="shared" si="416"/>
        <v>0</v>
      </c>
      <c r="AG297" s="73">
        <f t="shared" si="416"/>
        <v>10.299914324049078</v>
      </c>
      <c r="AH297" s="74">
        <f t="shared" si="416"/>
        <v>7.4846672378396732</v>
      </c>
      <c r="AI297" s="74">
        <f t="shared" si="416"/>
        <v>0.35987132442087905</v>
      </c>
      <c r="AJ297" s="74">
        <f t="shared" si="416"/>
        <v>0.68175425550831703</v>
      </c>
      <c r="AK297" s="74">
        <f t="shared" si="416"/>
        <v>6.2818253827128565E-2</v>
      </c>
      <c r="AL297" s="74">
        <f t="shared" si="416"/>
        <v>1.3504954656407107</v>
      </c>
      <c r="AM297" s="74">
        <f t="shared" si="416"/>
        <v>0.36030778681236969</v>
      </c>
      <c r="AN297" s="75">
        <f t="shared" si="416"/>
        <v>0</v>
      </c>
    </row>
    <row r="298" spans="1:40" ht="12" hidden="1" customHeight="1" outlineLevel="1" x14ac:dyDescent="0.15">
      <c r="A298" s="4"/>
      <c r="B298" s="56" t="s">
        <v>310</v>
      </c>
      <c r="C298" s="68"/>
      <c r="D298" s="99">
        <v>3586500</v>
      </c>
      <c r="E298" s="99">
        <v>1599000</v>
      </c>
      <c r="F298" s="99">
        <v>115069500</v>
      </c>
      <c r="G298" s="99">
        <v>293352500</v>
      </c>
      <c r="H298" s="99">
        <v>248508500</v>
      </c>
      <c r="I298" s="99">
        <v>31385000</v>
      </c>
      <c r="J298" s="100">
        <v>0</v>
      </c>
      <c r="K298" s="68"/>
      <c r="L298" s="101">
        <v>489493000</v>
      </c>
      <c r="M298" s="99">
        <v>24101500</v>
      </c>
      <c r="N298" s="99">
        <v>46398000</v>
      </c>
      <c r="O298" s="99">
        <v>3817000</v>
      </c>
      <c r="P298" s="99">
        <v>106718500</v>
      </c>
      <c r="Q298" s="99">
        <v>22973000</v>
      </c>
      <c r="R298" s="99">
        <v>0</v>
      </c>
      <c r="S298" s="80"/>
      <c r="T298" s="81"/>
      <c r="U298" s="81"/>
      <c r="W298" s="57">
        <v>5862700000</v>
      </c>
      <c r="X298" s="1">
        <v>5862700000</v>
      </c>
      <c r="Y298" s="102"/>
      <c r="Z298" s="103">
        <f t="shared" ref="Z298:AF298" si="417">AVERAGE(Z297,Z299)</f>
        <v>5.6094957375966994E-2</v>
      </c>
      <c r="AA298" s="103">
        <f t="shared" si="417"/>
        <v>2.5240724204724022E-2</v>
      </c>
      <c r="AB298" s="103">
        <f t="shared" si="417"/>
        <v>1.8191594611492217</v>
      </c>
      <c r="AC298" s="103">
        <f t="shared" si="417"/>
        <v>4.6385063348346609</v>
      </c>
      <c r="AD298" s="103">
        <f t="shared" si="417"/>
        <v>3.9082062435958616</v>
      </c>
      <c r="AE298" s="103">
        <f t="shared" si="417"/>
        <v>0.49623307655344434</v>
      </c>
      <c r="AF298" s="103">
        <f t="shared" si="417"/>
        <v>0</v>
      </c>
      <c r="AG298" s="104"/>
      <c r="AH298" s="103">
        <f t="shared" ref="AH298:AN298" si="418">AVERAGE(AH297,AH299)</f>
        <v>7.728928482473318</v>
      </c>
      <c r="AI298" s="103">
        <f t="shared" si="418"/>
        <v>0.38036369942031684</v>
      </c>
      <c r="AJ298" s="103">
        <f t="shared" si="418"/>
        <v>0.731998059855404</v>
      </c>
      <c r="AK298" s="103">
        <f t="shared" si="418"/>
        <v>6.0367312159415251E-2</v>
      </c>
      <c r="AL298" s="103">
        <f t="shared" si="418"/>
        <v>1.6788481902175181</v>
      </c>
      <c r="AM298" s="103">
        <f t="shared" si="418"/>
        <v>0.36293505358790751</v>
      </c>
      <c r="AN298" s="105">
        <f t="shared" si="418"/>
        <v>0</v>
      </c>
    </row>
    <row r="299" spans="1:40" ht="12" customHeight="1" collapsed="1" x14ac:dyDescent="0.15">
      <c r="A299" s="4"/>
      <c r="B299" s="58" t="s">
        <v>311</v>
      </c>
      <c r="C299" s="76">
        <v>749839000</v>
      </c>
      <c r="D299" s="106">
        <v>5281000</v>
      </c>
      <c r="E299" s="106">
        <v>1705000</v>
      </c>
      <c r="F299" s="106">
        <v>114978000</v>
      </c>
      <c r="G299" s="106">
        <v>290787000</v>
      </c>
      <c r="H299" s="106">
        <v>305898000</v>
      </c>
      <c r="I299" s="106">
        <v>31190000</v>
      </c>
      <c r="J299" s="107">
        <v>0</v>
      </c>
      <c r="K299" s="76">
        <v>749839000</v>
      </c>
      <c r="L299" s="108">
        <v>515977000</v>
      </c>
      <c r="M299" s="106">
        <v>25941000</v>
      </c>
      <c r="N299" s="106">
        <v>50622000</v>
      </c>
      <c r="O299" s="106">
        <v>3748000</v>
      </c>
      <c r="P299" s="106">
        <v>129894000</v>
      </c>
      <c r="Q299" s="106">
        <v>23657000</v>
      </c>
      <c r="R299" s="106">
        <v>0</v>
      </c>
      <c r="S299" s="20"/>
      <c r="T299" s="72">
        <f>SUM(D299:J299)-C299</f>
        <v>0</v>
      </c>
      <c r="U299" s="72">
        <f>K299-SUM(L299:R299)</f>
        <v>0</v>
      </c>
      <c r="W299" s="49">
        <v>6471400000</v>
      </c>
      <c r="X299" s="50">
        <v>6471400000</v>
      </c>
      <c r="Y299" s="109">
        <f t="shared" ref="Y299:AN299" si="419">100*(C299/$W299)</f>
        <v>11.586967271378681</v>
      </c>
      <c r="Z299" s="110">
        <f t="shared" si="419"/>
        <v>8.1605216800074168E-2</v>
      </c>
      <c r="AA299" s="110">
        <f t="shared" si="419"/>
        <v>2.634669468739376E-2</v>
      </c>
      <c r="AB299" s="110">
        <f t="shared" si="419"/>
        <v>1.7767098309484812</v>
      </c>
      <c r="AC299" s="110">
        <f t="shared" si="419"/>
        <v>4.4934171894798656</v>
      </c>
      <c r="AD299" s="110">
        <f t="shared" si="419"/>
        <v>4.7269215316623914</v>
      </c>
      <c r="AE299" s="110">
        <f t="shared" si="419"/>
        <v>0.48196680780047596</v>
      </c>
      <c r="AF299" s="110">
        <f t="shared" si="419"/>
        <v>0</v>
      </c>
      <c r="AG299" s="109">
        <f t="shared" si="419"/>
        <v>11.586967271378681</v>
      </c>
      <c r="AH299" s="110">
        <f t="shared" si="419"/>
        <v>7.9731897271069636</v>
      </c>
      <c r="AI299" s="110">
        <f t="shared" si="419"/>
        <v>0.40085607441975463</v>
      </c>
      <c r="AJ299" s="110">
        <f t="shared" si="419"/>
        <v>0.78224186420249098</v>
      </c>
      <c r="AK299" s="110">
        <f t="shared" si="419"/>
        <v>5.7916370491701945E-2</v>
      </c>
      <c r="AL299" s="110">
        <f t="shared" si="419"/>
        <v>2.0072009147943257</v>
      </c>
      <c r="AM299" s="110">
        <f t="shared" si="419"/>
        <v>0.36556232036344533</v>
      </c>
      <c r="AN299" s="111">
        <f t="shared" si="419"/>
        <v>0</v>
      </c>
    </row>
    <row r="300" spans="1:40" ht="12" hidden="1" customHeight="1" outlineLevel="1" x14ac:dyDescent="0.15">
      <c r="A300" s="4"/>
      <c r="B300" s="44" t="s">
        <v>312</v>
      </c>
      <c r="C300" s="86"/>
      <c r="D300" s="81">
        <v>4415500</v>
      </c>
      <c r="E300" s="81">
        <v>1759500</v>
      </c>
      <c r="F300" s="81">
        <v>115371000</v>
      </c>
      <c r="G300" s="81">
        <v>319618000</v>
      </c>
      <c r="H300" s="81">
        <v>278045000</v>
      </c>
      <c r="I300" s="81">
        <v>36394500</v>
      </c>
      <c r="J300" s="89">
        <v>0</v>
      </c>
      <c r="K300" s="86"/>
      <c r="L300" s="90">
        <v>518449500</v>
      </c>
      <c r="M300" s="81">
        <v>27483500</v>
      </c>
      <c r="N300" s="81">
        <v>55001500</v>
      </c>
      <c r="O300" s="81">
        <v>2822500</v>
      </c>
      <c r="P300" s="81">
        <v>129277000</v>
      </c>
      <c r="Q300" s="81">
        <v>22569500</v>
      </c>
      <c r="R300" s="81">
        <v>0</v>
      </c>
      <c r="S300" s="80"/>
      <c r="T300" s="81"/>
      <c r="U300" s="81"/>
      <c r="W300" s="54">
        <v>6591000000</v>
      </c>
      <c r="X300" s="55">
        <v>6591000000</v>
      </c>
      <c r="Y300" s="91"/>
      <c r="Z300" s="92">
        <f t="shared" ref="Z300:AF300" si="420">AVERAGE(Z299,Z301)</f>
        <v>6.5961713161131891E-2</v>
      </c>
      <c r="AA300" s="92">
        <f t="shared" si="420"/>
        <v>2.6029295523028143E-2</v>
      </c>
      <c r="AB300" s="92">
        <f t="shared" si="420"/>
        <v>1.7087826911258968</v>
      </c>
      <c r="AC300" s="92">
        <f t="shared" si="420"/>
        <v>4.716191663725489</v>
      </c>
      <c r="AD300" s="92">
        <f t="shared" si="420"/>
        <v>4.1365894245319934</v>
      </c>
      <c r="AE300" s="92">
        <f t="shared" si="420"/>
        <v>0.53579850219792335</v>
      </c>
      <c r="AF300" s="92">
        <f t="shared" si="420"/>
        <v>0</v>
      </c>
      <c r="AG300" s="93"/>
      <c r="AH300" s="92">
        <f t="shared" ref="AH300:AN300" si="421">AVERAGE(AH299,AH301)</f>
        <v>7.6784064608377163</v>
      </c>
      <c r="AI300" s="92">
        <f t="shared" si="421"/>
        <v>0.4061373822227049</v>
      </c>
      <c r="AJ300" s="92">
        <f t="shared" si="421"/>
        <v>0.81195834050084292</v>
      </c>
      <c r="AK300" s="92">
        <f t="shared" si="421"/>
        <v>4.2402360381568395E-2</v>
      </c>
      <c r="AL300" s="92">
        <f t="shared" si="421"/>
        <v>1.9154231105133483</v>
      </c>
      <c r="AM300" s="92">
        <f t="shared" si="421"/>
        <v>0.33502563580928285</v>
      </c>
      <c r="AN300" s="94">
        <f t="shared" si="421"/>
        <v>0</v>
      </c>
    </row>
    <row r="301" spans="1:40" ht="12" customHeight="1" collapsed="1" x14ac:dyDescent="0.15">
      <c r="A301" s="4"/>
      <c r="B301" s="44" t="s">
        <v>313</v>
      </c>
      <c r="C301" s="86">
        <v>761368000</v>
      </c>
      <c r="D301" s="72">
        <v>3550000</v>
      </c>
      <c r="E301" s="72">
        <v>1814000</v>
      </c>
      <c r="F301" s="72">
        <v>115764000</v>
      </c>
      <c r="G301" s="72">
        <v>348449000</v>
      </c>
      <c r="H301" s="72">
        <v>250192000</v>
      </c>
      <c r="I301" s="72">
        <v>41599000</v>
      </c>
      <c r="J301" s="87">
        <v>0</v>
      </c>
      <c r="K301" s="86">
        <v>761368000</v>
      </c>
      <c r="L301" s="88">
        <v>520922000</v>
      </c>
      <c r="M301" s="72">
        <v>29026000</v>
      </c>
      <c r="N301" s="72">
        <v>59381000</v>
      </c>
      <c r="O301" s="72">
        <v>1897000</v>
      </c>
      <c r="P301" s="72">
        <v>128660000</v>
      </c>
      <c r="Q301" s="72">
        <v>21482000</v>
      </c>
      <c r="R301" s="72">
        <v>0</v>
      </c>
      <c r="S301" s="20"/>
      <c r="T301" s="72">
        <f>SUM(D301:J301)-C301</f>
        <v>0</v>
      </c>
      <c r="U301" s="72">
        <f>K301-SUM(L301:R301)</f>
        <v>0</v>
      </c>
      <c r="W301" s="54">
        <v>7055100000</v>
      </c>
      <c r="X301" s="55">
        <v>7055100000</v>
      </c>
      <c r="Y301" s="73">
        <f t="shared" ref="Y301:AN301" si="422">100*(C301/$W301)</f>
        <v>10.791739309152245</v>
      </c>
      <c r="Z301" s="74">
        <f t="shared" si="422"/>
        <v>5.0318209522189628E-2</v>
      </c>
      <c r="AA301" s="74">
        <f t="shared" si="422"/>
        <v>2.5711896358662528E-2</v>
      </c>
      <c r="AB301" s="74">
        <f t="shared" si="422"/>
        <v>1.6408555513033125</v>
      </c>
      <c r="AC301" s="74">
        <f t="shared" si="422"/>
        <v>4.9389661379711134</v>
      </c>
      <c r="AD301" s="74">
        <f t="shared" si="422"/>
        <v>3.5462573174015959</v>
      </c>
      <c r="AE301" s="74">
        <f t="shared" si="422"/>
        <v>0.58963019659537075</v>
      </c>
      <c r="AF301" s="74">
        <f t="shared" si="422"/>
        <v>0</v>
      </c>
      <c r="AG301" s="73">
        <f t="shared" si="422"/>
        <v>10.791739309152245</v>
      </c>
      <c r="AH301" s="74">
        <f t="shared" si="422"/>
        <v>7.3836231945684689</v>
      </c>
      <c r="AI301" s="74">
        <f t="shared" si="422"/>
        <v>0.41141869002565523</v>
      </c>
      <c r="AJ301" s="74">
        <f t="shared" si="422"/>
        <v>0.84167481679919487</v>
      </c>
      <c r="AK301" s="74">
        <f t="shared" si="422"/>
        <v>2.6888350271434849E-2</v>
      </c>
      <c r="AL301" s="74">
        <f t="shared" si="422"/>
        <v>1.8236453062323708</v>
      </c>
      <c r="AM301" s="74">
        <f t="shared" si="422"/>
        <v>0.30448895125512038</v>
      </c>
      <c r="AN301" s="75">
        <f t="shared" si="422"/>
        <v>0</v>
      </c>
    </row>
    <row r="302" spans="1:40" ht="12" hidden="1" customHeight="1" outlineLevel="1" x14ac:dyDescent="0.15">
      <c r="A302" s="4"/>
      <c r="B302" s="56" t="s">
        <v>314</v>
      </c>
      <c r="C302" s="68"/>
      <c r="D302" s="99">
        <v>3396000</v>
      </c>
      <c r="E302" s="99">
        <v>1906500</v>
      </c>
      <c r="F302" s="99">
        <v>102337500</v>
      </c>
      <c r="G302" s="99">
        <v>381773500</v>
      </c>
      <c r="H302" s="99">
        <v>235508500</v>
      </c>
      <c r="I302" s="99">
        <v>49055000</v>
      </c>
      <c r="J302" s="100">
        <v>0</v>
      </c>
      <c r="K302" s="68"/>
      <c r="L302" s="101">
        <v>527773500</v>
      </c>
      <c r="M302" s="99">
        <v>32234000</v>
      </c>
      <c r="N302" s="99">
        <v>62149000</v>
      </c>
      <c r="O302" s="99">
        <v>2041500</v>
      </c>
      <c r="P302" s="99">
        <v>118163500</v>
      </c>
      <c r="Q302" s="99">
        <v>31615500</v>
      </c>
      <c r="R302" s="99">
        <v>0</v>
      </c>
      <c r="S302" s="80"/>
      <c r="T302" s="81"/>
      <c r="U302" s="81"/>
      <c r="W302" s="57">
        <v>7370200000</v>
      </c>
      <c r="X302" s="1">
        <v>7370200000</v>
      </c>
      <c r="Y302" s="102"/>
      <c r="Z302" s="103">
        <f t="shared" ref="Z302:AF302" si="423">AVERAGE(Z301,Z303)</f>
        <v>4.7338455115471849E-2</v>
      </c>
      <c r="AA302" s="103">
        <f t="shared" si="423"/>
        <v>2.6531617938245419E-2</v>
      </c>
      <c r="AB302" s="103">
        <f t="shared" si="423"/>
        <v>1.4286906440532654</v>
      </c>
      <c r="AC302" s="103">
        <f t="shared" si="423"/>
        <v>5.3092745475176972</v>
      </c>
      <c r="AD302" s="103">
        <f t="shared" si="423"/>
        <v>3.2838489060805971</v>
      </c>
      <c r="AE302" s="103">
        <f t="shared" si="423"/>
        <v>0.68142128826566828</v>
      </c>
      <c r="AF302" s="103">
        <f t="shared" si="423"/>
        <v>0</v>
      </c>
      <c r="AG302" s="104"/>
      <c r="AH302" s="103">
        <f t="shared" ref="AH302:AN302" si="424">AVERAGE(AH301,AH303)</f>
        <v>7.3493178228267464</v>
      </c>
      <c r="AI302" s="103">
        <f t="shared" si="424"/>
        <v>0.4481771226993887</v>
      </c>
      <c r="AJ302" s="103">
        <f t="shared" si="424"/>
        <v>0.86495119216119343</v>
      </c>
      <c r="AK302" s="103">
        <f t="shared" si="424"/>
        <v>2.8399159674479979E-2</v>
      </c>
      <c r="AL302" s="103">
        <f t="shared" si="424"/>
        <v>1.6484001098110381</v>
      </c>
      <c r="AM302" s="103">
        <f t="shared" si="424"/>
        <v>0.43786005179809895</v>
      </c>
      <c r="AN302" s="105">
        <f t="shared" si="424"/>
        <v>0</v>
      </c>
    </row>
    <row r="303" spans="1:40" ht="12" customHeight="1" collapsed="1" x14ac:dyDescent="0.15">
      <c r="A303" s="4"/>
      <c r="B303" s="58" t="s">
        <v>315</v>
      </c>
      <c r="C303" s="76">
        <v>786586000</v>
      </c>
      <c r="D303" s="106">
        <v>3242000</v>
      </c>
      <c r="E303" s="106">
        <v>1999000</v>
      </c>
      <c r="F303" s="106">
        <v>88911000</v>
      </c>
      <c r="G303" s="106">
        <v>415098000</v>
      </c>
      <c r="H303" s="106">
        <v>220825000</v>
      </c>
      <c r="I303" s="106">
        <v>56511000</v>
      </c>
      <c r="J303" s="107">
        <v>0</v>
      </c>
      <c r="K303" s="76">
        <v>786586000</v>
      </c>
      <c r="L303" s="108">
        <v>534625000</v>
      </c>
      <c r="M303" s="106">
        <v>35442000</v>
      </c>
      <c r="N303" s="106">
        <v>64917000</v>
      </c>
      <c r="O303" s="106">
        <v>2186000</v>
      </c>
      <c r="P303" s="106">
        <v>107667000</v>
      </c>
      <c r="Q303" s="106">
        <v>41749000</v>
      </c>
      <c r="R303" s="106">
        <v>0</v>
      </c>
      <c r="S303" s="112"/>
      <c r="T303" s="72">
        <f>SUM(D303:J303)-C303</f>
        <v>0</v>
      </c>
      <c r="U303" s="72">
        <f>K303-SUM(L303:R303)</f>
        <v>0</v>
      </c>
      <c r="W303" s="49">
        <v>7308600000</v>
      </c>
      <c r="X303" s="50">
        <v>7308600000</v>
      </c>
      <c r="Y303" s="109">
        <f t="shared" ref="Y303:AN303" si="425">100*(C303/$W303)</f>
        <v>10.762471608789644</v>
      </c>
      <c r="Z303" s="110">
        <f t="shared" si="425"/>
        <v>4.435870070875407E-2</v>
      </c>
      <c r="AA303" s="110">
        <f t="shared" si="425"/>
        <v>2.7351339517828314E-2</v>
      </c>
      <c r="AB303" s="110">
        <f t="shared" si="425"/>
        <v>1.2165257368032181</v>
      </c>
      <c r="AC303" s="110">
        <f t="shared" si="425"/>
        <v>5.6795829570642802</v>
      </c>
      <c r="AD303" s="110">
        <f t="shared" si="425"/>
        <v>3.0214404947595983</v>
      </c>
      <c r="AE303" s="110">
        <f t="shared" si="425"/>
        <v>0.77321237993596592</v>
      </c>
      <c r="AF303" s="110">
        <f t="shared" si="425"/>
        <v>0</v>
      </c>
      <c r="AG303" s="109">
        <f t="shared" si="425"/>
        <v>10.762471608789644</v>
      </c>
      <c r="AH303" s="110">
        <f t="shared" si="425"/>
        <v>7.315012451085023</v>
      </c>
      <c r="AI303" s="110">
        <f t="shared" si="425"/>
        <v>0.48493555537312211</v>
      </c>
      <c r="AJ303" s="110">
        <f t="shared" si="425"/>
        <v>0.88822756752319187</v>
      </c>
      <c r="AK303" s="110">
        <f t="shared" si="425"/>
        <v>2.9909969077525106E-2</v>
      </c>
      <c r="AL303" s="110">
        <f t="shared" si="425"/>
        <v>1.4731549133897053</v>
      </c>
      <c r="AM303" s="110">
        <f t="shared" si="425"/>
        <v>0.57123115234107757</v>
      </c>
      <c r="AN303" s="111">
        <f t="shared" si="425"/>
        <v>0</v>
      </c>
    </row>
    <row r="304" spans="1:40" ht="12" hidden="1" customHeight="1" outlineLevel="1" x14ac:dyDescent="0.15">
      <c r="A304" s="4"/>
      <c r="B304" s="44" t="s">
        <v>316</v>
      </c>
      <c r="C304" s="86"/>
      <c r="D304" s="81">
        <v>3685500</v>
      </c>
      <c r="E304" s="81">
        <v>2105500</v>
      </c>
      <c r="F304" s="81">
        <v>68540500</v>
      </c>
      <c r="G304" s="81">
        <v>400587500</v>
      </c>
      <c r="H304" s="81">
        <v>222466000</v>
      </c>
      <c r="I304" s="81">
        <v>50965000</v>
      </c>
      <c r="J304" s="89">
        <v>0</v>
      </c>
      <c r="K304" s="86"/>
      <c r="L304" s="90">
        <v>524985500</v>
      </c>
      <c r="M304" s="81">
        <v>39257000</v>
      </c>
      <c r="N304" s="81">
        <v>69330500</v>
      </c>
      <c r="O304" s="81">
        <v>2090000</v>
      </c>
      <c r="P304" s="81">
        <v>74600000</v>
      </c>
      <c r="Q304" s="81">
        <v>38087000</v>
      </c>
      <c r="R304" s="81">
        <v>0</v>
      </c>
      <c r="S304" s="80"/>
      <c r="T304" s="81"/>
      <c r="U304" s="81"/>
      <c r="W304" s="54">
        <v>7876900000</v>
      </c>
      <c r="X304" s="55">
        <v>7876900000</v>
      </c>
      <c r="Y304" s="91"/>
      <c r="Z304" s="92">
        <f t="shared" ref="Z304:AF304" si="426">AVERAGE(Z303,Z305)</f>
        <v>5.0919222838159084E-2</v>
      </c>
      <c r="AA304" s="92">
        <f t="shared" si="426"/>
        <v>2.9072278607091901E-2</v>
      </c>
      <c r="AB304" s="92">
        <f t="shared" si="426"/>
        <v>0.94354977989198963</v>
      </c>
      <c r="AC304" s="92">
        <f t="shared" si="426"/>
        <v>5.5270774433955747</v>
      </c>
      <c r="AD304" s="92">
        <f t="shared" si="426"/>
        <v>3.0706152831567293</v>
      </c>
      <c r="AE304" s="92">
        <f t="shared" si="426"/>
        <v>0.70274478728958556</v>
      </c>
      <c r="AF304" s="92">
        <f t="shared" si="426"/>
        <v>0</v>
      </c>
      <c r="AG304" s="93"/>
      <c r="AH304" s="92">
        <f t="shared" ref="AH304:AN304" si="427">AVERAGE(AH303,AH305)</f>
        <v>7.2445680625556248</v>
      </c>
      <c r="AI304" s="92">
        <f t="shared" si="427"/>
        <v>0.54227009970677431</v>
      </c>
      <c r="AJ304" s="92">
        <f t="shared" si="427"/>
        <v>0.95740832395147812</v>
      </c>
      <c r="AK304" s="92">
        <f t="shared" si="427"/>
        <v>2.883420607730976E-2</v>
      </c>
      <c r="AL304" s="92">
        <f t="shared" si="427"/>
        <v>1.0256675811484539</v>
      </c>
      <c r="AM304" s="92">
        <f t="shared" si="427"/>
        <v>0.52523052173948948</v>
      </c>
      <c r="AN304" s="94">
        <f t="shared" si="427"/>
        <v>0</v>
      </c>
    </row>
    <row r="305" spans="1:40" ht="12" customHeight="1" collapsed="1" x14ac:dyDescent="0.15">
      <c r="A305" s="4"/>
      <c r="B305" s="44" t="s">
        <v>317</v>
      </c>
      <c r="C305" s="86">
        <v>710114000</v>
      </c>
      <c r="D305" s="72">
        <v>4129000</v>
      </c>
      <c r="E305" s="72">
        <v>2212000</v>
      </c>
      <c r="F305" s="72">
        <v>48170000</v>
      </c>
      <c r="G305" s="72">
        <v>386077000</v>
      </c>
      <c r="H305" s="72">
        <v>224107000</v>
      </c>
      <c r="I305" s="72">
        <v>45419000</v>
      </c>
      <c r="J305" s="87">
        <v>0</v>
      </c>
      <c r="K305" s="86">
        <v>710114000</v>
      </c>
      <c r="L305" s="88">
        <v>515346000</v>
      </c>
      <c r="M305" s="72">
        <v>43072000</v>
      </c>
      <c r="N305" s="72">
        <v>73744000</v>
      </c>
      <c r="O305" s="72">
        <v>1994000</v>
      </c>
      <c r="P305" s="72">
        <v>41533000</v>
      </c>
      <c r="Q305" s="72">
        <v>34425000</v>
      </c>
      <c r="R305" s="72">
        <v>0</v>
      </c>
      <c r="S305" s="20"/>
      <c r="T305" s="72">
        <f>SUM(D305:J305)-C305</f>
        <v>0</v>
      </c>
      <c r="U305" s="72">
        <f>K305-SUM(L305:R305)</f>
        <v>0</v>
      </c>
      <c r="W305" s="54">
        <v>7183400000</v>
      </c>
      <c r="X305" s="55">
        <v>7183400000</v>
      </c>
      <c r="Y305" s="73">
        <f t="shared" ref="Y305:AN305" si="428">100*(C305/$W305)</f>
        <v>9.8854859815686158</v>
      </c>
      <c r="Z305" s="74">
        <f t="shared" si="428"/>
        <v>5.7479744967564105E-2</v>
      </c>
      <c r="AA305" s="74">
        <f t="shared" si="428"/>
        <v>3.0793217696355488E-2</v>
      </c>
      <c r="AB305" s="74">
        <f t="shared" si="428"/>
        <v>0.67057382298076118</v>
      </c>
      <c r="AC305" s="74">
        <f t="shared" si="428"/>
        <v>5.3745719297268701</v>
      </c>
      <c r="AD305" s="74">
        <f t="shared" si="428"/>
        <v>3.1197900715538602</v>
      </c>
      <c r="AE305" s="74">
        <f t="shared" si="428"/>
        <v>0.63227719464320509</v>
      </c>
      <c r="AF305" s="74">
        <f t="shared" si="428"/>
        <v>0</v>
      </c>
      <c r="AG305" s="73">
        <f t="shared" si="428"/>
        <v>9.8854859815686158</v>
      </c>
      <c r="AH305" s="74">
        <f t="shared" si="428"/>
        <v>7.1741236740262266</v>
      </c>
      <c r="AI305" s="74">
        <f t="shared" si="428"/>
        <v>0.59960464404042657</v>
      </c>
      <c r="AJ305" s="74">
        <f t="shared" si="428"/>
        <v>1.0265890803797644</v>
      </c>
      <c r="AK305" s="74">
        <f t="shared" si="428"/>
        <v>2.7758443077094415E-2</v>
      </c>
      <c r="AL305" s="74">
        <f t="shared" si="428"/>
        <v>0.57818024890720265</v>
      </c>
      <c r="AM305" s="74">
        <f t="shared" si="428"/>
        <v>0.47922989113790126</v>
      </c>
      <c r="AN305" s="75">
        <f t="shared" si="428"/>
        <v>0</v>
      </c>
    </row>
    <row r="306" spans="1:40" ht="12" hidden="1" customHeight="1" outlineLevel="1" x14ac:dyDescent="0.15">
      <c r="A306" s="4"/>
      <c r="B306" s="56" t="s">
        <v>318</v>
      </c>
      <c r="C306" s="68"/>
      <c r="D306" s="99">
        <v>4930000</v>
      </c>
      <c r="E306" s="99">
        <v>2222500</v>
      </c>
      <c r="F306" s="99">
        <v>57311500</v>
      </c>
      <c r="G306" s="99">
        <v>315679000</v>
      </c>
      <c r="H306" s="99">
        <v>363148500</v>
      </c>
      <c r="I306" s="99">
        <v>48501000</v>
      </c>
      <c r="J306" s="100">
        <v>0</v>
      </c>
      <c r="K306" s="68"/>
      <c r="L306" s="101">
        <v>523024500</v>
      </c>
      <c r="M306" s="99">
        <v>45627000</v>
      </c>
      <c r="N306" s="99">
        <v>71645500</v>
      </c>
      <c r="O306" s="99">
        <v>1900000</v>
      </c>
      <c r="P306" s="99">
        <v>111174500</v>
      </c>
      <c r="Q306" s="99">
        <v>38421000</v>
      </c>
      <c r="R306" s="99">
        <v>0</v>
      </c>
      <c r="S306" s="80"/>
      <c r="T306" s="81"/>
      <c r="U306" s="81"/>
      <c r="W306" s="57">
        <v>7196700000</v>
      </c>
      <c r="X306" s="1">
        <v>7196700000</v>
      </c>
      <c r="Y306" s="102"/>
      <c r="Z306" s="103">
        <f t="shared" ref="Z306:AF306" si="429">AVERAGE(Z305,Z307)</f>
        <v>6.6336964957803252E-2</v>
      </c>
      <c r="AA306" s="103">
        <f t="shared" si="429"/>
        <v>3.0045763881241666E-2</v>
      </c>
      <c r="AB306" s="103">
        <f t="shared" si="429"/>
        <v>0.77123868014788033</v>
      </c>
      <c r="AC306" s="103">
        <f t="shared" si="429"/>
        <v>4.2964034729982092</v>
      </c>
      <c r="AD306" s="103">
        <f t="shared" si="429"/>
        <v>4.8544132471761117</v>
      </c>
      <c r="AE306" s="103">
        <f t="shared" si="429"/>
        <v>0.65453867079698824</v>
      </c>
      <c r="AF306" s="103">
        <f t="shared" si="429"/>
        <v>0</v>
      </c>
      <c r="AG306" s="104"/>
      <c r="AH306" s="103">
        <f t="shared" ref="AH306:AN306" si="430">AVERAGE(AH305,AH307)</f>
        <v>7.0686339478559805</v>
      </c>
      <c r="AI306" s="103">
        <f t="shared" si="430"/>
        <v>0.61589080737761859</v>
      </c>
      <c r="AJ306" s="103">
        <f t="shared" si="430"/>
        <v>0.9695438841596522</v>
      </c>
      <c r="AK306" s="103">
        <f t="shared" si="430"/>
        <v>2.5727127490053452E-2</v>
      </c>
      <c r="AL306" s="103">
        <f t="shared" si="430"/>
        <v>1.4752977449007514</v>
      </c>
      <c r="AM306" s="103">
        <f t="shared" si="430"/>
        <v>0.51788328817417795</v>
      </c>
      <c r="AN306" s="105">
        <f t="shared" si="430"/>
        <v>0</v>
      </c>
    </row>
    <row r="307" spans="1:40" ht="12" customHeight="1" collapsed="1" x14ac:dyDescent="0.15">
      <c r="A307" s="4"/>
      <c r="B307" s="58" t="s">
        <v>319</v>
      </c>
      <c r="C307" s="76">
        <v>873471000</v>
      </c>
      <c r="D307" s="106">
        <v>5731000</v>
      </c>
      <c r="E307" s="106">
        <v>2233000</v>
      </c>
      <c r="F307" s="106">
        <v>66453000</v>
      </c>
      <c r="G307" s="106">
        <v>245281000</v>
      </c>
      <c r="H307" s="106">
        <v>502190000</v>
      </c>
      <c r="I307" s="106">
        <v>51583000</v>
      </c>
      <c r="J307" s="107">
        <v>0</v>
      </c>
      <c r="K307" s="76">
        <v>873471000</v>
      </c>
      <c r="L307" s="108">
        <v>530703000</v>
      </c>
      <c r="M307" s="106">
        <v>48182000</v>
      </c>
      <c r="N307" s="106">
        <v>69547000</v>
      </c>
      <c r="O307" s="106">
        <v>1806000</v>
      </c>
      <c r="P307" s="106">
        <v>180816000</v>
      </c>
      <c r="Q307" s="106">
        <v>42417000</v>
      </c>
      <c r="R307" s="106">
        <v>0</v>
      </c>
      <c r="S307" s="20"/>
      <c r="T307" s="72">
        <f>SUM(D307:J307)-C307</f>
        <v>0</v>
      </c>
      <c r="U307" s="72">
        <f>K307-SUM(L307:R307)</f>
        <v>0</v>
      </c>
      <c r="W307" s="54">
        <v>7621600000</v>
      </c>
      <c r="X307" s="55">
        <v>7621600000</v>
      </c>
      <c r="Y307" s="109">
        <f t="shared" ref="Y307:AN307" si="431">100*(C307/$W307)</f>
        <v>11.460467618347854</v>
      </c>
      <c r="Z307" s="110">
        <f t="shared" si="431"/>
        <v>7.5194184948042406E-2</v>
      </c>
      <c r="AA307" s="110">
        <f t="shared" si="431"/>
        <v>2.9298310066127847E-2</v>
      </c>
      <c r="AB307" s="110">
        <f t="shared" si="431"/>
        <v>0.87190353731499948</v>
      </c>
      <c r="AC307" s="110">
        <f t="shared" si="431"/>
        <v>3.2182350162695492</v>
      </c>
      <c r="AD307" s="110">
        <f t="shared" si="431"/>
        <v>6.5890364227983627</v>
      </c>
      <c r="AE307" s="110">
        <f t="shared" si="431"/>
        <v>0.67680014695077151</v>
      </c>
      <c r="AF307" s="110">
        <f t="shared" si="431"/>
        <v>0</v>
      </c>
      <c r="AG307" s="109">
        <f t="shared" si="431"/>
        <v>11.460467618347854</v>
      </c>
      <c r="AH307" s="110">
        <f t="shared" si="431"/>
        <v>6.9631442216857353</v>
      </c>
      <c r="AI307" s="110">
        <f t="shared" si="431"/>
        <v>0.63217697071481049</v>
      </c>
      <c r="AJ307" s="110">
        <f t="shared" si="431"/>
        <v>0.91249868793954014</v>
      </c>
      <c r="AK307" s="110">
        <f t="shared" si="431"/>
        <v>2.3695811903012488E-2</v>
      </c>
      <c r="AL307" s="110">
        <f t="shared" si="431"/>
        <v>2.3724152408943002</v>
      </c>
      <c r="AM307" s="110">
        <f t="shared" si="431"/>
        <v>0.55653668521045452</v>
      </c>
      <c r="AN307" s="111">
        <f t="shared" si="431"/>
        <v>0</v>
      </c>
    </row>
    <row r="308" spans="1:40" ht="12" hidden="1" customHeight="1" outlineLevel="1" x14ac:dyDescent="0.15">
      <c r="A308" s="4"/>
      <c r="B308" s="44" t="s">
        <v>320</v>
      </c>
      <c r="C308" s="86"/>
      <c r="D308" s="81">
        <v>5813500</v>
      </c>
      <c r="E308" s="81">
        <v>2258500</v>
      </c>
      <c r="F308" s="81">
        <v>105829500</v>
      </c>
      <c r="G308" s="81">
        <v>187233500</v>
      </c>
      <c r="H308" s="81">
        <v>460044500</v>
      </c>
      <c r="I308" s="81">
        <v>48993500</v>
      </c>
      <c r="J308" s="89">
        <v>0</v>
      </c>
      <c r="K308" s="86"/>
      <c r="L308" s="90">
        <v>530275000</v>
      </c>
      <c r="M308" s="81">
        <v>49080000</v>
      </c>
      <c r="N308" s="81">
        <v>70815000</v>
      </c>
      <c r="O308" s="81">
        <v>2022500</v>
      </c>
      <c r="P308" s="81">
        <v>123043500</v>
      </c>
      <c r="Q308" s="81">
        <v>34937000</v>
      </c>
      <c r="R308" s="81">
        <v>0</v>
      </c>
      <c r="S308" s="80"/>
      <c r="T308" s="81"/>
      <c r="U308" s="81"/>
      <c r="W308" s="54">
        <v>8074300000</v>
      </c>
      <c r="X308" s="55">
        <v>8074300000</v>
      </c>
      <c r="Y308" s="91"/>
      <c r="Z308" s="92">
        <f t="shared" ref="Z308:AF308" si="432">AVERAGE(Z307,Z309)</f>
        <v>7.1872973787387412E-2</v>
      </c>
      <c r="AA308" s="92">
        <f t="shared" si="432"/>
        <v>2.7926989653099268E-2</v>
      </c>
      <c r="AB308" s="92">
        <f t="shared" si="432"/>
        <v>1.280094174015141</v>
      </c>
      <c r="AC308" s="92">
        <f t="shared" si="432"/>
        <v>2.3601290419455827</v>
      </c>
      <c r="AD308" s="92">
        <f t="shared" si="432"/>
        <v>5.7239375677381261</v>
      </c>
      <c r="AE308" s="92">
        <f t="shared" si="432"/>
        <v>0.60816567667508814</v>
      </c>
      <c r="AF308" s="92">
        <f t="shared" si="432"/>
        <v>0</v>
      </c>
      <c r="AG308" s="93"/>
      <c r="AH308" s="92">
        <f t="shared" ref="AH308:AN308" si="433">AVERAGE(AH307,AH309)</f>
        <v>6.5617913927701306</v>
      </c>
      <c r="AI308" s="92">
        <f t="shared" si="433"/>
        <v>0.60663122556761828</v>
      </c>
      <c r="AJ308" s="92">
        <f t="shared" si="433"/>
        <v>0.87529757204157732</v>
      </c>
      <c r="AK308" s="92">
        <f t="shared" si="433"/>
        <v>2.4864136999780823E-2</v>
      </c>
      <c r="AL308" s="92">
        <f t="shared" si="433"/>
        <v>1.5656548811670832</v>
      </c>
      <c r="AM308" s="92">
        <f t="shared" si="433"/>
        <v>0.43788721526823537</v>
      </c>
      <c r="AN308" s="94">
        <f t="shared" si="433"/>
        <v>0</v>
      </c>
    </row>
    <row r="309" spans="1:40" ht="12" customHeight="1" collapsed="1" x14ac:dyDescent="0.15">
      <c r="A309" s="4"/>
      <c r="B309" s="44" t="s">
        <v>321</v>
      </c>
      <c r="C309" s="86">
        <v>746875000</v>
      </c>
      <c r="D309" s="72">
        <v>5896000</v>
      </c>
      <c r="E309" s="72">
        <v>2284000</v>
      </c>
      <c r="F309" s="72">
        <v>145206000</v>
      </c>
      <c r="G309" s="72">
        <v>129186000</v>
      </c>
      <c r="H309" s="72">
        <v>417899000</v>
      </c>
      <c r="I309" s="72">
        <v>46404000</v>
      </c>
      <c r="J309" s="87">
        <v>0</v>
      </c>
      <c r="K309" s="86">
        <v>746875000</v>
      </c>
      <c r="L309" s="88">
        <v>529847000</v>
      </c>
      <c r="M309" s="72">
        <v>49978000</v>
      </c>
      <c r="N309" s="72">
        <v>72083000</v>
      </c>
      <c r="O309" s="72">
        <v>2239000</v>
      </c>
      <c r="P309" s="72">
        <v>65271000</v>
      </c>
      <c r="Q309" s="72">
        <v>27457000</v>
      </c>
      <c r="R309" s="72">
        <v>0</v>
      </c>
      <c r="S309" s="20"/>
      <c r="T309" s="72">
        <f>SUM(D309:J309)-C309</f>
        <v>0</v>
      </c>
      <c r="U309" s="72">
        <f>K309-SUM(L309:R309)</f>
        <v>0</v>
      </c>
      <c r="W309" s="54">
        <v>8600800000</v>
      </c>
      <c r="X309" s="55">
        <v>8600800000</v>
      </c>
      <c r="Y309" s="73">
        <f t="shared" ref="Y309:AN309" si="434">100*(C309/$W309)</f>
        <v>8.6837852292809981</v>
      </c>
      <c r="Z309" s="74">
        <f t="shared" si="434"/>
        <v>6.8551762626732404E-2</v>
      </c>
      <c r="AA309" s="74">
        <f t="shared" si="434"/>
        <v>2.6555669240070693E-2</v>
      </c>
      <c r="AB309" s="74">
        <f t="shared" si="434"/>
        <v>1.6882848107152824</v>
      </c>
      <c r="AC309" s="74">
        <f t="shared" si="434"/>
        <v>1.5020230676216166</v>
      </c>
      <c r="AD309" s="74">
        <f t="shared" si="434"/>
        <v>4.8588387126778905</v>
      </c>
      <c r="AE309" s="74">
        <f t="shared" si="434"/>
        <v>0.53953120639940477</v>
      </c>
      <c r="AF309" s="74">
        <f t="shared" si="434"/>
        <v>0</v>
      </c>
      <c r="AG309" s="73">
        <f t="shared" si="434"/>
        <v>8.6837852292809981</v>
      </c>
      <c r="AH309" s="74">
        <f t="shared" si="434"/>
        <v>6.1604385638545249</v>
      </c>
      <c r="AI309" s="74">
        <f t="shared" si="434"/>
        <v>0.58108548042042607</v>
      </c>
      <c r="AJ309" s="74">
        <f t="shared" si="434"/>
        <v>0.8380964561436145</v>
      </c>
      <c r="AK309" s="74">
        <f t="shared" si="434"/>
        <v>2.6032462096549157E-2</v>
      </c>
      <c r="AL309" s="74">
        <f t="shared" si="434"/>
        <v>0.75889452143986613</v>
      </c>
      <c r="AM309" s="74">
        <f t="shared" si="434"/>
        <v>0.31923774532601618</v>
      </c>
      <c r="AN309" s="75">
        <f t="shared" si="434"/>
        <v>0</v>
      </c>
    </row>
    <row r="310" spans="1:40" ht="12" hidden="1" customHeight="1" outlineLevel="1" x14ac:dyDescent="0.15">
      <c r="A310" s="4"/>
      <c r="B310" s="56" t="s">
        <v>322</v>
      </c>
      <c r="C310" s="68"/>
      <c r="D310" s="99">
        <v>5088500</v>
      </c>
      <c r="E310" s="99">
        <v>2264000</v>
      </c>
      <c r="F310" s="99">
        <v>174949500</v>
      </c>
      <c r="G310" s="99">
        <v>69894000</v>
      </c>
      <c r="H310" s="99">
        <v>500979500</v>
      </c>
      <c r="I310" s="99">
        <v>45877000</v>
      </c>
      <c r="J310" s="99">
        <v>0</v>
      </c>
      <c r="K310" s="68"/>
      <c r="L310" s="101">
        <v>552301000</v>
      </c>
      <c r="M310" s="99">
        <v>50449500</v>
      </c>
      <c r="N310" s="99">
        <v>60195500</v>
      </c>
      <c r="O310" s="99">
        <v>4816000</v>
      </c>
      <c r="P310" s="99">
        <v>101748000</v>
      </c>
      <c r="Q310" s="99">
        <v>29542500</v>
      </c>
      <c r="R310" s="99">
        <v>0</v>
      </c>
      <c r="S310" s="80"/>
      <c r="T310" s="81"/>
      <c r="U310" s="81"/>
      <c r="W310" s="57">
        <v>8617300000</v>
      </c>
      <c r="X310" s="1">
        <v>8617300000</v>
      </c>
      <c r="Y310" s="102"/>
      <c r="Z310" s="103">
        <f t="shared" ref="Z310:AF310" si="435">AVERAGE(Z309,Z311)</f>
        <v>5.7553571487908101E-2</v>
      </c>
      <c r="AA310" s="103">
        <f t="shared" si="435"/>
        <v>2.5479454977819047E-2</v>
      </c>
      <c r="AB310" s="103">
        <f t="shared" si="435"/>
        <v>1.9571487671650469</v>
      </c>
      <c r="AC310" s="103">
        <f t="shared" si="435"/>
        <v>0.80865929630333189</v>
      </c>
      <c r="AD310" s="103">
        <f t="shared" si="435"/>
        <v>5.6052118635435564</v>
      </c>
      <c r="AE310" s="103">
        <f t="shared" si="435"/>
        <v>0.51635360820214926</v>
      </c>
      <c r="AF310" s="103">
        <f t="shared" si="435"/>
        <v>0</v>
      </c>
      <c r="AG310" s="104"/>
      <c r="AH310" s="103">
        <f t="shared" ref="AH310:AN310" si="436">AVERAGE(AH309,AH311)</f>
        <v>6.2054163892079979</v>
      </c>
      <c r="AI310" s="103">
        <f t="shared" si="436"/>
        <v>0.56742273586025926</v>
      </c>
      <c r="AJ310" s="103">
        <f t="shared" si="436"/>
        <v>0.6817201871822417</v>
      </c>
      <c r="AK310" s="103">
        <f t="shared" si="436"/>
        <v>5.3215241433789237E-2</v>
      </c>
      <c r="AL310" s="103">
        <f t="shared" si="436"/>
        <v>1.131037712571382</v>
      </c>
      <c r="AM310" s="103">
        <f t="shared" si="436"/>
        <v>0.33159429542414126</v>
      </c>
      <c r="AN310" s="105">
        <f t="shared" si="436"/>
        <v>0</v>
      </c>
    </row>
    <row r="311" spans="1:40" ht="12" hidden="1" customHeight="1" outlineLevel="1" x14ac:dyDescent="0.15">
      <c r="A311" s="4"/>
      <c r="B311" s="113" t="s">
        <v>323</v>
      </c>
      <c r="C311" s="114">
        <v>851230000</v>
      </c>
      <c r="D311" s="115">
        <v>4281000</v>
      </c>
      <c r="E311" s="115">
        <v>2244000</v>
      </c>
      <c r="F311" s="115">
        <v>204693000</v>
      </c>
      <c r="G311" s="115">
        <v>10602000</v>
      </c>
      <c r="H311" s="115">
        <v>584060000</v>
      </c>
      <c r="I311" s="115">
        <v>45350000</v>
      </c>
      <c r="J311" s="115">
        <v>0</v>
      </c>
      <c r="K311" s="114">
        <v>851230000</v>
      </c>
      <c r="L311" s="116">
        <v>574755000</v>
      </c>
      <c r="M311" s="115">
        <v>50921000</v>
      </c>
      <c r="N311" s="115">
        <v>48308000</v>
      </c>
      <c r="O311" s="115">
        <v>7393000</v>
      </c>
      <c r="P311" s="115">
        <v>138225000</v>
      </c>
      <c r="Q311" s="115">
        <v>31628000</v>
      </c>
      <c r="R311" s="117">
        <v>0</v>
      </c>
      <c r="S311" s="118"/>
      <c r="T311" s="72">
        <f>SUM(D311:J311)-C311</f>
        <v>0</v>
      </c>
      <c r="U311" s="72">
        <f>K311-SUM(L311:R311)</f>
        <v>0</v>
      </c>
      <c r="W311" s="57">
        <v>9195500000</v>
      </c>
      <c r="X311" s="1">
        <v>9195500000</v>
      </c>
      <c r="Y311" s="95">
        <f t="shared" ref="Y311:AN311" si="437">100*(C311/$W311)</f>
        <v>9.2570278940786253</v>
      </c>
      <c r="Z311" s="96">
        <f t="shared" si="437"/>
        <v>4.655538034908379E-2</v>
      </c>
      <c r="AA311" s="96">
        <f t="shared" si="437"/>
        <v>2.4403240715567397E-2</v>
      </c>
      <c r="AB311" s="96">
        <f t="shared" si="437"/>
        <v>2.2260127236148115</v>
      </c>
      <c r="AC311" s="96">
        <f t="shared" si="437"/>
        <v>0.11529552498504704</v>
      </c>
      <c r="AD311" s="96">
        <f t="shared" si="437"/>
        <v>6.3515850144092223</v>
      </c>
      <c r="AE311" s="96">
        <f t="shared" si="437"/>
        <v>0.49317601000489375</v>
      </c>
      <c r="AF311" s="96">
        <f t="shared" si="437"/>
        <v>0</v>
      </c>
      <c r="AG311" s="95">
        <f t="shared" si="437"/>
        <v>9.2570278940786253</v>
      </c>
      <c r="AH311" s="96">
        <f t="shared" si="437"/>
        <v>6.2503942145614708</v>
      </c>
      <c r="AI311" s="96">
        <f t="shared" si="437"/>
        <v>0.55375999130009246</v>
      </c>
      <c r="AJ311" s="96">
        <f t="shared" si="437"/>
        <v>0.5253439182208689</v>
      </c>
      <c r="AK311" s="96">
        <f t="shared" si="437"/>
        <v>8.039802077102931E-2</v>
      </c>
      <c r="AL311" s="96">
        <f t="shared" si="437"/>
        <v>1.503180903702898</v>
      </c>
      <c r="AM311" s="96">
        <f t="shared" si="437"/>
        <v>0.34395084552226635</v>
      </c>
      <c r="AN311" s="97">
        <f t="shared" si="437"/>
        <v>0</v>
      </c>
    </row>
    <row r="312" spans="1:40" ht="18" customHeight="1" collapsed="1" x14ac:dyDescent="0.15">
      <c r="A312" s="125"/>
      <c r="B312" s="119" t="s">
        <v>324</v>
      </c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W312" s="120"/>
      <c r="X312" s="120"/>
    </row>
    <row r="313" spans="1:40" x14ac:dyDescent="0.15">
      <c r="B313" s="121" t="s">
        <v>416</v>
      </c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4" orientation="landscape" cellComments="atEnd" r:id="rId1"/>
  <headerFooter>
    <oddFooter xml:space="preserve">&amp;C&amp;A&amp;R&amp;P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5"/>
  <sheetViews>
    <sheetView workbookViewId="0"/>
  </sheetViews>
  <sheetFormatPr defaultRowHeight="18.75" outlineLevelCol="1" x14ac:dyDescent="0.15"/>
  <cols>
    <col min="1" max="1" width="0.875" style="128" customWidth="1"/>
    <col min="2" max="2" width="10.25" style="166" customWidth="1"/>
    <col min="3" max="3" width="8.125" style="128" customWidth="1"/>
    <col min="4" max="5" width="6.875" style="128" customWidth="1"/>
    <col min="6" max="9" width="7.5" style="128" customWidth="1"/>
    <col min="10" max="10" width="8" style="128" customWidth="1"/>
    <col min="11" max="11" width="8.125" style="128" customWidth="1"/>
    <col min="12" max="15" width="7.5" style="128" customWidth="1"/>
    <col min="16" max="16" width="6.75" style="128" customWidth="1"/>
    <col min="17" max="17" width="2.125" style="132" customWidth="1"/>
    <col min="18" max="19" width="3.875" style="128" hidden="1" customWidth="1" outlineLevel="1"/>
    <col min="20" max="20" width="1.375" style="131" customWidth="1" collapsed="1"/>
    <col min="21" max="21" width="8.25" style="132" customWidth="1"/>
    <col min="22" max="24" width="9" style="132"/>
    <col min="25" max="16384" width="9" style="128"/>
  </cols>
  <sheetData>
    <row r="1" spans="1:24" s="126" customFormat="1" ht="5.25" customHeight="1" x14ac:dyDescent="0.15">
      <c r="B1" s="127"/>
    </row>
    <row r="2" spans="1:24" ht="29.25" customHeight="1" x14ac:dyDescent="0.15">
      <c r="B2" s="2" t="s">
        <v>325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30"/>
      <c r="R2" s="129"/>
    </row>
    <row r="3" spans="1:24" s="133" customFormat="1" ht="12.6" customHeight="1" x14ac:dyDescent="0.15">
      <c r="B3" s="134"/>
      <c r="C3" s="129"/>
      <c r="D3" s="135"/>
      <c r="E3" s="136"/>
      <c r="F3" s="135"/>
      <c r="G3" s="135"/>
      <c r="H3" s="135"/>
      <c r="I3" s="136"/>
      <c r="J3" s="136"/>
      <c r="K3" s="135"/>
      <c r="L3" s="137"/>
      <c r="M3" s="137"/>
      <c r="N3" s="137"/>
      <c r="O3" s="137"/>
      <c r="P3" s="134" t="s">
        <v>1</v>
      </c>
      <c r="Q3" s="130"/>
      <c r="R3" s="136"/>
      <c r="T3" s="138"/>
      <c r="U3" s="139"/>
      <c r="V3" s="139"/>
      <c r="W3" s="139"/>
      <c r="X3" s="139"/>
    </row>
    <row r="4" spans="1:24" s="132" customFormat="1" ht="3" customHeight="1" x14ac:dyDescent="0.15">
      <c r="B4" s="140"/>
      <c r="C4" s="141"/>
      <c r="D4" s="142"/>
      <c r="E4" s="143"/>
      <c r="F4" s="143"/>
      <c r="G4" s="143"/>
      <c r="H4" s="143"/>
      <c r="I4" s="143"/>
      <c r="J4" s="141"/>
      <c r="K4" s="143"/>
      <c r="L4" s="143"/>
      <c r="M4" s="143"/>
      <c r="N4" s="143"/>
      <c r="O4" s="143"/>
      <c r="P4" s="144"/>
      <c r="Q4" s="130"/>
      <c r="R4" s="130"/>
      <c r="T4" s="126"/>
    </row>
    <row r="5" spans="1:24" s="149" customFormat="1" ht="29.25" customHeight="1" thickBot="1" x14ac:dyDescent="0.2">
      <c r="A5" s="145"/>
      <c r="B5" s="199" t="s">
        <v>326</v>
      </c>
      <c r="C5" s="27" t="s">
        <v>3</v>
      </c>
      <c r="D5" s="200" t="s">
        <v>327</v>
      </c>
      <c r="E5" s="201" t="s">
        <v>328</v>
      </c>
      <c r="F5" s="201" t="s">
        <v>329</v>
      </c>
      <c r="G5" s="201" t="s">
        <v>330</v>
      </c>
      <c r="H5" s="201" t="s">
        <v>331</v>
      </c>
      <c r="I5" s="201" t="s">
        <v>332</v>
      </c>
      <c r="J5" s="205" t="s">
        <v>11</v>
      </c>
      <c r="K5" s="202" t="s">
        <v>333</v>
      </c>
      <c r="L5" s="201" t="s">
        <v>334</v>
      </c>
      <c r="M5" s="201" t="s">
        <v>335</v>
      </c>
      <c r="N5" s="201" t="s">
        <v>336</v>
      </c>
      <c r="O5" s="201" t="s">
        <v>337</v>
      </c>
      <c r="P5" s="203" t="s">
        <v>332</v>
      </c>
      <c r="Q5" s="204"/>
      <c r="R5" s="204" t="s">
        <v>18</v>
      </c>
      <c r="S5" s="204" t="s">
        <v>18</v>
      </c>
      <c r="T5" s="146"/>
      <c r="U5" s="147"/>
      <c r="V5" s="148"/>
      <c r="W5" s="148"/>
      <c r="X5" s="148"/>
    </row>
    <row r="6" spans="1:24" s="149" customFormat="1" ht="61.5" customHeight="1" thickTop="1" thickBot="1" x14ac:dyDescent="0.2">
      <c r="A6" s="145"/>
      <c r="B6" s="192" t="s">
        <v>400</v>
      </c>
      <c r="C6" s="193" t="s">
        <v>385</v>
      </c>
      <c r="D6" s="193" t="s">
        <v>375</v>
      </c>
      <c r="E6" s="194" t="s">
        <v>377</v>
      </c>
      <c r="F6" s="194" t="s">
        <v>381</v>
      </c>
      <c r="G6" s="194" t="s">
        <v>413</v>
      </c>
      <c r="H6" s="194" t="s">
        <v>410</v>
      </c>
      <c r="I6" s="194" t="s">
        <v>379</v>
      </c>
      <c r="J6" s="193" t="s">
        <v>397</v>
      </c>
      <c r="K6" s="195" t="s">
        <v>393</v>
      </c>
      <c r="L6" s="194" t="s">
        <v>387</v>
      </c>
      <c r="M6" s="194" t="s">
        <v>381</v>
      </c>
      <c r="N6" s="194" t="s">
        <v>412</v>
      </c>
      <c r="O6" s="194" t="s">
        <v>411</v>
      </c>
      <c r="P6" s="196" t="s">
        <v>389</v>
      </c>
      <c r="Q6" s="197"/>
      <c r="R6" s="198" t="s">
        <v>398</v>
      </c>
      <c r="S6" s="198" t="s">
        <v>398</v>
      </c>
      <c r="T6" s="146"/>
      <c r="U6" s="147"/>
      <c r="V6" s="148"/>
      <c r="W6" s="148"/>
      <c r="X6" s="148"/>
    </row>
    <row r="7" spans="1:24" ht="13.5" customHeight="1" thickTop="1" x14ac:dyDescent="0.15">
      <c r="A7" s="131"/>
      <c r="B7" s="150" t="s">
        <v>338</v>
      </c>
      <c r="C7" s="167">
        <v>369477</v>
      </c>
      <c r="D7" s="168">
        <v>122754</v>
      </c>
      <c r="E7" s="169">
        <v>8452</v>
      </c>
      <c r="F7" s="169">
        <v>10771</v>
      </c>
      <c r="G7" s="169">
        <v>120638</v>
      </c>
      <c r="H7" s="169">
        <v>105154</v>
      </c>
      <c r="I7" s="169">
        <v>1707</v>
      </c>
      <c r="J7" s="167">
        <v>369477</v>
      </c>
      <c r="K7" s="168">
        <v>186038</v>
      </c>
      <c r="L7" s="169">
        <v>44522</v>
      </c>
      <c r="M7" s="169">
        <v>0</v>
      </c>
      <c r="N7" s="169">
        <v>2814</v>
      </c>
      <c r="O7" s="169">
        <v>136077</v>
      </c>
      <c r="P7" s="170">
        <v>25</v>
      </c>
      <c r="Q7" s="151"/>
      <c r="R7" s="152">
        <f t="shared" ref="R7:R70" si="0">C7-SUM(D7:I7)</f>
        <v>1</v>
      </c>
      <c r="S7" s="152">
        <f t="shared" ref="S7:S70" si="1">J7-SUM(K7:P7)</f>
        <v>1</v>
      </c>
      <c r="T7" s="153"/>
      <c r="U7" s="154"/>
    </row>
    <row r="8" spans="1:24" ht="12" customHeight="1" x14ac:dyDescent="0.15">
      <c r="A8" s="131"/>
      <c r="B8" s="150" t="s">
        <v>339</v>
      </c>
      <c r="C8" s="167">
        <v>390273</v>
      </c>
      <c r="D8" s="168">
        <v>127734</v>
      </c>
      <c r="E8" s="169">
        <v>8453</v>
      </c>
      <c r="F8" s="169">
        <v>11320</v>
      </c>
      <c r="G8" s="169">
        <v>134527</v>
      </c>
      <c r="H8" s="169">
        <v>105763</v>
      </c>
      <c r="I8" s="169">
        <v>2477</v>
      </c>
      <c r="J8" s="167">
        <v>390273</v>
      </c>
      <c r="K8" s="168">
        <v>191026</v>
      </c>
      <c r="L8" s="169">
        <v>45955</v>
      </c>
      <c r="M8" s="169">
        <v>0</v>
      </c>
      <c r="N8" s="169">
        <v>3709</v>
      </c>
      <c r="O8" s="169">
        <v>149574</v>
      </c>
      <c r="P8" s="170">
        <v>9</v>
      </c>
      <c r="Q8" s="155"/>
      <c r="R8" s="152">
        <f t="shared" si="0"/>
        <v>-1</v>
      </c>
      <c r="S8" s="152">
        <f t="shared" si="1"/>
        <v>0</v>
      </c>
      <c r="T8" s="153"/>
      <c r="U8" s="154"/>
    </row>
    <row r="9" spans="1:24" ht="12" customHeight="1" x14ac:dyDescent="0.15">
      <c r="A9" s="131"/>
      <c r="B9" s="150" t="s">
        <v>340</v>
      </c>
      <c r="C9" s="167">
        <v>358695</v>
      </c>
      <c r="D9" s="168">
        <v>128029</v>
      </c>
      <c r="E9" s="169">
        <v>8483</v>
      </c>
      <c r="F9" s="169">
        <v>14153</v>
      </c>
      <c r="G9" s="169">
        <v>114996</v>
      </c>
      <c r="H9" s="169">
        <v>90654</v>
      </c>
      <c r="I9" s="169">
        <v>2379</v>
      </c>
      <c r="J9" s="167">
        <v>358695</v>
      </c>
      <c r="K9" s="168">
        <v>176903</v>
      </c>
      <c r="L9" s="169">
        <v>44587</v>
      </c>
      <c r="M9" s="169">
        <v>0</v>
      </c>
      <c r="N9" s="169">
        <v>3739</v>
      </c>
      <c r="O9" s="169">
        <v>133446</v>
      </c>
      <c r="P9" s="170">
        <v>20</v>
      </c>
      <c r="Q9" s="155"/>
      <c r="R9" s="152">
        <f t="shared" si="0"/>
        <v>1</v>
      </c>
      <c r="S9" s="152">
        <f t="shared" si="1"/>
        <v>0</v>
      </c>
      <c r="T9" s="153"/>
      <c r="U9" s="154"/>
    </row>
    <row r="10" spans="1:24" ht="12" customHeight="1" x14ac:dyDescent="0.15">
      <c r="A10" s="131"/>
      <c r="B10" s="150" t="s">
        <v>341</v>
      </c>
      <c r="C10" s="167">
        <v>343384</v>
      </c>
      <c r="D10" s="168">
        <v>111995</v>
      </c>
      <c r="E10" s="169">
        <v>8482</v>
      </c>
      <c r="F10" s="169">
        <v>12083</v>
      </c>
      <c r="G10" s="169">
        <v>127495</v>
      </c>
      <c r="H10" s="169">
        <v>80864</v>
      </c>
      <c r="I10" s="169">
        <v>2465</v>
      </c>
      <c r="J10" s="167">
        <v>343384</v>
      </c>
      <c r="K10" s="168">
        <v>176347</v>
      </c>
      <c r="L10" s="169">
        <v>44746</v>
      </c>
      <c r="M10" s="169">
        <v>0</v>
      </c>
      <c r="N10" s="169">
        <v>4699</v>
      </c>
      <c r="O10" s="169">
        <v>117539</v>
      </c>
      <c r="P10" s="170">
        <v>53</v>
      </c>
      <c r="Q10" s="155"/>
      <c r="R10" s="152">
        <f t="shared" si="0"/>
        <v>0</v>
      </c>
      <c r="S10" s="152">
        <f t="shared" si="1"/>
        <v>0</v>
      </c>
      <c r="T10" s="153"/>
      <c r="U10" s="154"/>
    </row>
    <row r="11" spans="1:24" ht="12" customHeight="1" x14ac:dyDescent="0.15">
      <c r="A11" s="131"/>
      <c r="B11" s="150" t="s">
        <v>342</v>
      </c>
      <c r="C11" s="167">
        <v>365813</v>
      </c>
      <c r="D11" s="168">
        <v>107629</v>
      </c>
      <c r="E11" s="169">
        <v>8484</v>
      </c>
      <c r="F11" s="169">
        <v>9121</v>
      </c>
      <c r="G11" s="169">
        <v>155281</v>
      </c>
      <c r="H11" s="169">
        <v>83017</v>
      </c>
      <c r="I11" s="169">
        <v>2281</v>
      </c>
      <c r="J11" s="167">
        <v>365813</v>
      </c>
      <c r="K11" s="168">
        <v>175883</v>
      </c>
      <c r="L11" s="169">
        <v>45218</v>
      </c>
      <c r="M11" s="169">
        <v>0</v>
      </c>
      <c r="N11" s="169">
        <v>23969</v>
      </c>
      <c r="O11" s="169">
        <v>120719</v>
      </c>
      <c r="P11" s="170">
        <v>24</v>
      </c>
      <c r="Q11" s="155"/>
      <c r="R11" s="152">
        <f t="shared" si="0"/>
        <v>0</v>
      </c>
      <c r="S11" s="152">
        <f t="shared" si="1"/>
        <v>0</v>
      </c>
      <c r="T11" s="153"/>
      <c r="U11" s="154"/>
    </row>
    <row r="12" spans="1:24" ht="12" customHeight="1" x14ac:dyDescent="0.15">
      <c r="A12" s="131"/>
      <c r="B12" s="150" t="s">
        <v>343</v>
      </c>
      <c r="C12" s="167">
        <v>402433</v>
      </c>
      <c r="D12" s="168">
        <v>113401</v>
      </c>
      <c r="E12" s="169">
        <v>8487</v>
      </c>
      <c r="F12" s="169">
        <v>5410</v>
      </c>
      <c r="G12" s="169">
        <v>190443</v>
      </c>
      <c r="H12" s="169">
        <v>83218</v>
      </c>
      <c r="I12" s="169">
        <v>1473</v>
      </c>
      <c r="J12" s="167">
        <v>402433</v>
      </c>
      <c r="K12" s="168">
        <v>184436</v>
      </c>
      <c r="L12" s="169">
        <v>50050</v>
      </c>
      <c r="M12" s="169">
        <v>0</v>
      </c>
      <c r="N12" s="169">
        <v>7226</v>
      </c>
      <c r="O12" s="169">
        <v>160497</v>
      </c>
      <c r="P12" s="170">
        <v>224</v>
      </c>
      <c r="Q12" s="155"/>
      <c r="R12" s="152">
        <f t="shared" si="0"/>
        <v>1</v>
      </c>
      <c r="S12" s="152">
        <f t="shared" si="1"/>
        <v>0</v>
      </c>
      <c r="T12" s="153"/>
      <c r="U12" s="154"/>
    </row>
    <row r="13" spans="1:24" ht="12" customHeight="1" x14ac:dyDescent="0.15">
      <c r="A13" s="131"/>
      <c r="B13" s="150" t="s">
        <v>344</v>
      </c>
      <c r="C13" s="167">
        <v>400372</v>
      </c>
      <c r="D13" s="168">
        <v>117155</v>
      </c>
      <c r="E13" s="169">
        <v>8640</v>
      </c>
      <c r="F13" s="169">
        <v>2091</v>
      </c>
      <c r="G13" s="169">
        <v>183154</v>
      </c>
      <c r="H13" s="169">
        <v>87369</v>
      </c>
      <c r="I13" s="169">
        <v>1964</v>
      </c>
      <c r="J13" s="167">
        <v>400372</v>
      </c>
      <c r="K13" s="168">
        <v>192438</v>
      </c>
      <c r="L13" s="169">
        <v>50572</v>
      </c>
      <c r="M13" s="169">
        <v>0</v>
      </c>
      <c r="N13" s="169">
        <v>7776</v>
      </c>
      <c r="O13" s="169">
        <v>149494</v>
      </c>
      <c r="P13" s="170">
        <v>91</v>
      </c>
      <c r="Q13" s="155"/>
      <c r="R13" s="152">
        <f t="shared" si="0"/>
        <v>-1</v>
      </c>
      <c r="S13" s="152">
        <f t="shared" si="1"/>
        <v>1</v>
      </c>
      <c r="T13" s="153"/>
      <c r="U13" s="154"/>
    </row>
    <row r="14" spans="1:24" ht="12" customHeight="1" x14ac:dyDescent="0.15">
      <c r="A14" s="131"/>
      <c r="B14" s="150" t="s">
        <v>345</v>
      </c>
      <c r="C14" s="167">
        <v>370220</v>
      </c>
      <c r="D14" s="168">
        <v>108314</v>
      </c>
      <c r="E14" s="169">
        <v>8643</v>
      </c>
      <c r="F14" s="169">
        <v>3089</v>
      </c>
      <c r="G14" s="169">
        <v>165248</v>
      </c>
      <c r="H14" s="169">
        <v>83564</v>
      </c>
      <c r="I14" s="169">
        <v>1362</v>
      </c>
      <c r="J14" s="167">
        <v>370220</v>
      </c>
      <c r="K14" s="168">
        <v>197354</v>
      </c>
      <c r="L14" s="169">
        <v>50952</v>
      </c>
      <c r="M14" s="169">
        <v>0</v>
      </c>
      <c r="N14" s="169">
        <v>6565</v>
      </c>
      <c r="O14" s="169">
        <v>115333</v>
      </c>
      <c r="P14" s="170">
        <v>16</v>
      </c>
      <c r="Q14" s="155"/>
      <c r="R14" s="152">
        <f t="shared" si="0"/>
        <v>0</v>
      </c>
      <c r="S14" s="152">
        <f t="shared" si="1"/>
        <v>0</v>
      </c>
      <c r="T14" s="153"/>
      <c r="U14" s="154"/>
    </row>
    <row r="15" spans="1:24" ht="12" customHeight="1" x14ac:dyDescent="0.15">
      <c r="A15" s="131"/>
      <c r="B15" s="150" t="s">
        <v>346</v>
      </c>
      <c r="C15" s="167">
        <v>323255</v>
      </c>
      <c r="D15" s="168">
        <v>99337</v>
      </c>
      <c r="E15" s="169">
        <v>8650</v>
      </c>
      <c r="F15" s="169">
        <v>3845</v>
      </c>
      <c r="G15" s="169">
        <v>133609</v>
      </c>
      <c r="H15" s="169">
        <v>76718</v>
      </c>
      <c r="I15" s="169">
        <v>1096</v>
      </c>
      <c r="J15" s="167">
        <v>323255</v>
      </c>
      <c r="K15" s="168">
        <v>187559</v>
      </c>
      <c r="L15" s="169">
        <v>49851</v>
      </c>
      <c r="M15" s="169">
        <v>0</v>
      </c>
      <c r="N15" s="169">
        <v>8684</v>
      </c>
      <c r="O15" s="169">
        <v>77088</v>
      </c>
      <c r="P15" s="170">
        <v>74</v>
      </c>
      <c r="Q15" s="155"/>
      <c r="R15" s="152">
        <f t="shared" si="0"/>
        <v>0</v>
      </c>
      <c r="S15" s="152">
        <f t="shared" si="1"/>
        <v>-1</v>
      </c>
      <c r="T15" s="153"/>
      <c r="U15" s="154"/>
    </row>
    <row r="16" spans="1:24" ht="12" customHeight="1" x14ac:dyDescent="0.15">
      <c r="A16" s="131"/>
      <c r="B16" s="150" t="s">
        <v>347</v>
      </c>
      <c r="C16" s="167">
        <v>328650</v>
      </c>
      <c r="D16" s="168">
        <v>97384</v>
      </c>
      <c r="E16" s="169">
        <v>8668</v>
      </c>
      <c r="F16" s="169">
        <v>4967</v>
      </c>
      <c r="G16" s="169">
        <v>142685</v>
      </c>
      <c r="H16" s="169">
        <v>73740</v>
      </c>
      <c r="I16" s="169">
        <v>1206</v>
      </c>
      <c r="J16" s="167">
        <v>328650</v>
      </c>
      <c r="K16" s="168">
        <v>188748</v>
      </c>
      <c r="L16" s="169">
        <v>50277</v>
      </c>
      <c r="M16" s="169">
        <v>0</v>
      </c>
      <c r="N16" s="169">
        <v>7500</v>
      </c>
      <c r="O16" s="169">
        <v>79003</v>
      </c>
      <c r="P16" s="170">
        <v>3122</v>
      </c>
      <c r="Q16" s="155"/>
      <c r="R16" s="152">
        <f t="shared" si="0"/>
        <v>0</v>
      </c>
      <c r="S16" s="152">
        <f t="shared" si="1"/>
        <v>0</v>
      </c>
      <c r="T16" s="153"/>
      <c r="U16" s="154"/>
    </row>
    <row r="17" spans="1:21" ht="12" customHeight="1" x14ac:dyDescent="0.15">
      <c r="A17" s="131"/>
      <c r="B17" s="150" t="s">
        <v>348</v>
      </c>
      <c r="C17" s="167">
        <v>325581</v>
      </c>
      <c r="D17" s="168">
        <v>92415</v>
      </c>
      <c r="E17" s="169">
        <v>8802</v>
      </c>
      <c r="F17" s="169">
        <v>3876</v>
      </c>
      <c r="G17" s="169">
        <v>146606</v>
      </c>
      <c r="H17" s="169">
        <v>68173</v>
      </c>
      <c r="I17" s="169">
        <v>5708</v>
      </c>
      <c r="J17" s="167">
        <v>325581</v>
      </c>
      <c r="K17" s="168">
        <v>192846</v>
      </c>
      <c r="L17" s="169">
        <v>50923</v>
      </c>
      <c r="M17" s="169">
        <v>0</v>
      </c>
      <c r="N17" s="169">
        <v>5458</v>
      </c>
      <c r="O17" s="169">
        <v>76326</v>
      </c>
      <c r="P17" s="170">
        <v>28</v>
      </c>
      <c r="Q17" s="155"/>
      <c r="R17" s="152">
        <f t="shared" si="0"/>
        <v>1</v>
      </c>
      <c r="S17" s="152">
        <f t="shared" si="1"/>
        <v>0</v>
      </c>
      <c r="T17" s="153"/>
      <c r="U17" s="154"/>
    </row>
    <row r="18" spans="1:21" ht="12" customHeight="1" x14ac:dyDescent="0.15">
      <c r="A18" s="131"/>
      <c r="B18" s="156" t="s">
        <v>349</v>
      </c>
      <c r="C18" s="171">
        <v>337736</v>
      </c>
      <c r="D18" s="172">
        <v>96444</v>
      </c>
      <c r="E18" s="173">
        <v>9026</v>
      </c>
      <c r="F18" s="173">
        <v>7143</v>
      </c>
      <c r="G18" s="173">
        <v>153722</v>
      </c>
      <c r="H18" s="173">
        <v>69289</v>
      </c>
      <c r="I18" s="173">
        <v>2112</v>
      </c>
      <c r="J18" s="171">
        <v>337736</v>
      </c>
      <c r="K18" s="172">
        <v>203010</v>
      </c>
      <c r="L18" s="173">
        <v>52439</v>
      </c>
      <c r="M18" s="173">
        <v>0</v>
      </c>
      <c r="N18" s="173">
        <v>4980</v>
      </c>
      <c r="O18" s="173">
        <v>77292</v>
      </c>
      <c r="P18" s="174">
        <v>15</v>
      </c>
      <c r="Q18" s="155"/>
      <c r="R18" s="152">
        <f t="shared" si="0"/>
        <v>0</v>
      </c>
      <c r="S18" s="152">
        <f t="shared" si="1"/>
        <v>0</v>
      </c>
      <c r="T18" s="153"/>
      <c r="U18" s="154"/>
    </row>
    <row r="19" spans="1:21" ht="12" customHeight="1" x14ac:dyDescent="0.15">
      <c r="A19" s="131"/>
      <c r="B19" s="157" t="s">
        <v>350</v>
      </c>
      <c r="C19" s="175">
        <v>338122</v>
      </c>
      <c r="D19" s="176">
        <v>98351</v>
      </c>
      <c r="E19" s="177">
        <v>9080</v>
      </c>
      <c r="F19" s="177">
        <v>13259</v>
      </c>
      <c r="G19" s="177">
        <v>145838</v>
      </c>
      <c r="H19" s="177">
        <v>69128</v>
      </c>
      <c r="I19" s="177">
        <v>2466</v>
      </c>
      <c r="J19" s="175">
        <v>338122</v>
      </c>
      <c r="K19" s="176">
        <v>214351</v>
      </c>
      <c r="L19" s="177">
        <v>51922</v>
      </c>
      <c r="M19" s="177">
        <v>0</v>
      </c>
      <c r="N19" s="177">
        <v>2708</v>
      </c>
      <c r="O19" s="177">
        <v>69106</v>
      </c>
      <c r="P19" s="178">
        <v>35</v>
      </c>
      <c r="Q19" s="155"/>
      <c r="R19" s="152">
        <f t="shared" si="0"/>
        <v>0</v>
      </c>
      <c r="S19" s="152">
        <f t="shared" si="1"/>
        <v>0</v>
      </c>
      <c r="T19" s="153"/>
      <c r="U19" s="154"/>
    </row>
    <row r="20" spans="1:21" ht="12" customHeight="1" x14ac:dyDescent="0.15">
      <c r="A20" s="131"/>
      <c r="B20" s="150" t="s">
        <v>351</v>
      </c>
      <c r="C20" s="167">
        <v>305582</v>
      </c>
      <c r="D20" s="168">
        <v>93956</v>
      </c>
      <c r="E20" s="169">
        <v>9089</v>
      </c>
      <c r="F20" s="169">
        <v>14242</v>
      </c>
      <c r="G20" s="169">
        <v>125149</v>
      </c>
      <c r="H20" s="169">
        <v>62316</v>
      </c>
      <c r="I20" s="169">
        <v>830</v>
      </c>
      <c r="J20" s="167">
        <v>305582</v>
      </c>
      <c r="K20" s="168">
        <v>196650</v>
      </c>
      <c r="L20" s="169">
        <v>52312</v>
      </c>
      <c r="M20" s="169">
        <v>0</v>
      </c>
      <c r="N20" s="169">
        <v>3680</v>
      </c>
      <c r="O20" s="169">
        <v>47996</v>
      </c>
      <c r="P20" s="170">
        <v>4944</v>
      </c>
      <c r="Q20" s="155"/>
      <c r="R20" s="152">
        <f t="shared" si="0"/>
        <v>0</v>
      </c>
      <c r="S20" s="152">
        <f t="shared" si="1"/>
        <v>0</v>
      </c>
      <c r="T20" s="153"/>
      <c r="U20" s="154"/>
    </row>
    <row r="21" spans="1:21" ht="12" customHeight="1" x14ac:dyDescent="0.15">
      <c r="A21" s="131"/>
      <c r="B21" s="150" t="s">
        <v>352</v>
      </c>
      <c r="C21" s="167">
        <v>288816</v>
      </c>
      <c r="D21" s="168">
        <v>88428</v>
      </c>
      <c r="E21" s="169">
        <v>1598</v>
      </c>
      <c r="F21" s="169">
        <v>12460</v>
      </c>
      <c r="G21" s="169">
        <v>122978</v>
      </c>
      <c r="H21" s="169">
        <v>62471</v>
      </c>
      <c r="I21" s="169">
        <v>881</v>
      </c>
      <c r="J21" s="167">
        <v>288816</v>
      </c>
      <c r="K21" s="168">
        <v>186067</v>
      </c>
      <c r="L21" s="169">
        <v>43483</v>
      </c>
      <c r="M21" s="169">
        <v>0</v>
      </c>
      <c r="N21" s="169">
        <v>3778</v>
      </c>
      <c r="O21" s="169">
        <v>53834</v>
      </c>
      <c r="P21" s="170">
        <v>1654</v>
      </c>
      <c r="Q21" s="155"/>
      <c r="R21" s="152">
        <f t="shared" si="0"/>
        <v>0</v>
      </c>
      <c r="S21" s="152">
        <f t="shared" si="1"/>
        <v>0</v>
      </c>
      <c r="T21" s="153"/>
      <c r="U21" s="154"/>
    </row>
    <row r="22" spans="1:21" ht="12" customHeight="1" x14ac:dyDescent="0.15">
      <c r="A22" s="131"/>
      <c r="B22" s="150" t="s">
        <v>353</v>
      </c>
      <c r="C22" s="167">
        <v>266375</v>
      </c>
      <c r="D22" s="168">
        <v>71425</v>
      </c>
      <c r="E22" s="169">
        <v>1619</v>
      </c>
      <c r="F22" s="169">
        <v>12228</v>
      </c>
      <c r="G22" s="169">
        <v>117378</v>
      </c>
      <c r="H22" s="169">
        <v>62593</v>
      </c>
      <c r="I22" s="169">
        <v>1133</v>
      </c>
      <c r="J22" s="167">
        <v>266375</v>
      </c>
      <c r="K22" s="168">
        <v>181634</v>
      </c>
      <c r="L22" s="169">
        <v>44046</v>
      </c>
      <c r="M22" s="169">
        <v>0</v>
      </c>
      <c r="N22" s="169">
        <v>4992</v>
      </c>
      <c r="O22" s="169">
        <v>35594</v>
      </c>
      <c r="P22" s="170">
        <v>109</v>
      </c>
      <c r="Q22" s="155"/>
      <c r="R22" s="152">
        <f t="shared" si="0"/>
        <v>-1</v>
      </c>
      <c r="S22" s="152">
        <f t="shared" si="1"/>
        <v>0</v>
      </c>
      <c r="T22" s="153"/>
      <c r="U22" s="154"/>
    </row>
    <row r="23" spans="1:21" ht="12" customHeight="1" x14ac:dyDescent="0.15">
      <c r="A23" s="131"/>
      <c r="B23" s="150" t="s">
        <v>354</v>
      </c>
      <c r="C23" s="167">
        <v>255294</v>
      </c>
      <c r="D23" s="168">
        <v>66137</v>
      </c>
      <c r="E23" s="169">
        <v>1637</v>
      </c>
      <c r="F23" s="169">
        <v>10759</v>
      </c>
      <c r="G23" s="169">
        <v>112282</v>
      </c>
      <c r="H23" s="169">
        <v>63258</v>
      </c>
      <c r="I23" s="169">
        <v>1223</v>
      </c>
      <c r="J23" s="167">
        <v>255294</v>
      </c>
      <c r="K23" s="168">
        <v>171780</v>
      </c>
      <c r="L23" s="169">
        <v>44679</v>
      </c>
      <c r="M23" s="169">
        <v>0</v>
      </c>
      <c r="N23" s="169">
        <v>5064</v>
      </c>
      <c r="O23" s="169">
        <v>33694</v>
      </c>
      <c r="P23" s="170">
        <v>76</v>
      </c>
      <c r="Q23" s="155"/>
      <c r="R23" s="152">
        <f t="shared" si="0"/>
        <v>-2</v>
      </c>
      <c r="S23" s="152">
        <f t="shared" si="1"/>
        <v>1</v>
      </c>
      <c r="T23" s="153"/>
      <c r="U23" s="154"/>
    </row>
    <row r="24" spans="1:21" ht="12" customHeight="1" x14ac:dyDescent="0.15">
      <c r="A24" s="131"/>
      <c r="B24" s="150" t="s">
        <v>355</v>
      </c>
      <c r="C24" s="167">
        <v>328999</v>
      </c>
      <c r="D24" s="168">
        <v>68459</v>
      </c>
      <c r="E24" s="169">
        <v>1650</v>
      </c>
      <c r="F24" s="169">
        <v>12653</v>
      </c>
      <c r="G24" s="169">
        <v>179159</v>
      </c>
      <c r="H24" s="169">
        <v>65341</v>
      </c>
      <c r="I24" s="169">
        <v>1738</v>
      </c>
      <c r="J24" s="167">
        <v>328999</v>
      </c>
      <c r="K24" s="168">
        <v>173412</v>
      </c>
      <c r="L24" s="169">
        <v>46311</v>
      </c>
      <c r="M24" s="169">
        <v>0</v>
      </c>
      <c r="N24" s="169">
        <v>3614</v>
      </c>
      <c r="O24" s="169">
        <v>105622</v>
      </c>
      <c r="P24" s="170">
        <v>40</v>
      </c>
      <c r="Q24" s="155"/>
      <c r="R24" s="152">
        <f t="shared" si="0"/>
        <v>-1</v>
      </c>
      <c r="S24" s="152">
        <f t="shared" si="1"/>
        <v>0</v>
      </c>
      <c r="T24" s="153"/>
      <c r="U24" s="154"/>
    </row>
    <row r="25" spans="1:21" ht="12" customHeight="1" x14ac:dyDescent="0.15">
      <c r="A25" s="131"/>
      <c r="B25" s="150" t="s">
        <v>356</v>
      </c>
      <c r="C25" s="167">
        <v>323777</v>
      </c>
      <c r="D25" s="168">
        <v>75995</v>
      </c>
      <c r="E25" s="169">
        <v>1661</v>
      </c>
      <c r="F25" s="169">
        <v>10338</v>
      </c>
      <c r="G25" s="169">
        <v>155494</v>
      </c>
      <c r="H25" s="169">
        <v>76957</v>
      </c>
      <c r="I25" s="169">
        <v>3333</v>
      </c>
      <c r="J25" s="167">
        <v>323777</v>
      </c>
      <c r="K25" s="168">
        <v>174779</v>
      </c>
      <c r="L25" s="169">
        <v>44752</v>
      </c>
      <c r="M25" s="169">
        <v>0</v>
      </c>
      <c r="N25" s="169">
        <v>6034</v>
      </c>
      <c r="O25" s="169">
        <v>98185</v>
      </c>
      <c r="P25" s="170">
        <v>27</v>
      </c>
      <c r="Q25" s="155"/>
      <c r="R25" s="152">
        <f t="shared" si="0"/>
        <v>-1</v>
      </c>
      <c r="S25" s="152">
        <f t="shared" si="1"/>
        <v>0</v>
      </c>
      <c r="T25" s="153"/>
      <c r="U25" s="154"/>
    </row>
    <row r="26" spans="1:21" ht="12" customHeight="1" x14ac:dyDescent="0.15">
      <c r="A26" s="131"/>
      <c r="B26" s="150" t="s">
        <v>357</v>
      </c>
      <c r="C26" s="167">
        <v>330655</v>
      </c>
      <c r="D26" s="168">
        <v>88385</v>
      </c>
      <c r="E26" s="169">
        <v>1685</v>
      </c>
      <c r="F26" s="169">
        <v>7763</v>
      </c>
      <c r="G26" s="169">
        <v>135954</v>
      </c>
      <c r="H26" s="169">
        <v>95052</v>
      </c>
      <c r="I26" s="169">
        <v>1816</v>
      </c>
      <c r="J26" s="167">
        <v>330655</v>
      </c>
      <c r="K26" s="168">
        <v>174393</v>
      </c>
      <c r="L26" s="169">
        <v>45157</v>
      </c>
      <c r="M26" s="169">
        <v>0</v>
      </c>
      <c r="N26" s="169">
        <v>4244</v>
      </c>
      <c r="O26" s="169">
        <v>106839</v>
      </c>
      <c r="P26" s="170">
        <v>23</v>
      </c>
      <c r="Q26" s="155"/>
      <c r="R26" s="152">
        <f t="shared" si="0"/>
        <v>0</v>
      </c>
      <c r="S26" s="152">
        <f t="shared" si="1"/>
        <v>-1</v>
      </c>
      <c r="T26" s="153"/>
      <c r="U26" s="154"/>
    </row>
    <row r="27" spans="1:21" ht="12" customHeight="1" x14ac:dyDescent="0.15">
      <c r="A27" s="131"/>
      <c r="B27" s="150" t="s">
        <v>358</v>
      </c>
      <c r="C27" s="167">
        <v>321830</v>
      </c>
      <c r="D27" s="168">
        <v>93391</v>
      </c>
      <c r="E27" s="169">
        <v>1702</v>
      </c>
      <c r="F27" s="169">
        <v>5582</v>
      </c>
      <c r="G27" s="169">
        <v>126027</v>
      </c>
      <c r="H27" s="169">
        <v>94269</v>
      </c>
      <c r="I27" s="169">
        <v>858</v>
      </c>
      <c r="J27" s="167">
        <v>321830</v>
      </c>
      <c r="K27" s="168">
        <v>169245</v>
      </c>
      <c r="L27" s="169">
        <v>44252</v>
      </c>
      <c r="M27" s="169">
        <v>0</v>
      </c>
      <c r="N27" s="169">
        <v>5694</v>
      </c>
      <c r="O27" s="169">
        <v>100788</v>
      </c>
      <c r="P27" s="170">
        <v>1850</v>
      </c>
      <c r="Q27" s="155"/>
      <c r="R27" s="152">
        <f t="shared" si="0"/>
        <v>1</v>
      </c>
      <c r="S27" s="152">
        <f t="shared" si="1"/>
        <v>1</v>
      </c>
      <c r="T27" s="153"/>
      <c r="U27" s="154"/>
    </row>
    <row r="28" spans="1:21" ht="12" customHeight="1" x14ac:dyDescent="0.15">
      <c r="A28" s="131"/>
      <c r="B28" s="150" t="s">
        <v>359</v>
      </c>
      <c r="C28" s="167">
        <v>317663</v>
      </c>
      <c r="D28" s="168">
        <v>90999</v>
      </c>
      <c r="E28" s="169">
        <v>1704</v>
      </c>
      <c r="F28" s="169">
        <v>3616</v>
      </c>
      <c r="G28" s="169">
        <v>125626</v>
      </c>
      <c r="H28" s="169">
        <v>93521</v>
      </c>
      <c r="I28" s="169">
        <v>2197</v>
      </c>
      <c r="J28" s="167">
        <v>317663</v>
      </c>
      <c r="K28" s="168">
        <v>169723</v>
      </c>
      <c r="L28" s="169">
        <v>44436</v>
      </c>
      <c r="M28" s="169">
        <v>0</v>
      </c>
      <c r="N28" s="169">
        <v>4452</v>
      </c>
      <c r="O28" s="169">
        <v>98996</v>
      </c>
      <c r="P28" s="170">
        <v>56</v>
      </c>
      <c r="Q28" s="155"/>
      <c r="R28" s="152">
        <f t="shared" si="0"/>
        <v>0</v>
      </c>
      <c r="S28" s="152">
        <f t="shared" si="1"/>
        <v>0</v>
      </c>
      <c r="T28" s="153"/>
      <c r="U28" s="154"/>
    </row>
    <row r="29" spans="1:21" ht="12" customHeight="1" x14ac:dyDescent="0.15">
      <c r="A29" s="131"/>
      <c r="B29" s="150" t="s">
        <v>360</v>
      </c>
      <c r="C29" s="167">
        <v>247029</v>
      </c>
      <c r="D29" s="168">
        <v>89554</v>
      </c>
      <c r="E29" s="169">
        <v>1716</v>
      </c>
      <c r="F29" s="169">
        <v>5119</v>
      </c>
      <c r="G29" s="169">
        <v>86715</v>
      </c>
      <c r="H29" s="169">
        <v>62838</v>
      </c>
      <c r="I29" s="169">
        <v>1086</v>
      </c>
      <c r="J29" s="167">
        <v>247029</v>
      </c>
      <c r="K29" s="168">
        <v>167751</v>
      </c>
      <c r="L29" s="169">
        <v>44888</v>
      </c>
      <c r="M29" s="169">
        <v>0</v>
      </c>
      <c r="N29" s="169">
        <v>5649</v>
      </c>
      <c r="O29" s="169">
        <v>27780</v>
      </c>
      <c r="P29" s="170">
        <v>962</v>
      </c>
      <c r="Q29" s="155"/>
      <c r="R29" s="152">
        <f t="shared" si="0"/>
        <v>1</v>
      </c>
      <c r="S29" s="152">
        <f t="shared" si="1"/>
        <v>-1</v>
      </c>
      <c r="T29" s="153"/>
      <c r="U29" s="154"/>
    </row>
    <row r="30" spans="1:21" ht="12" customHeight="1" x14ac:dyDescent="0.15">
      <c r="A30" s="131"/>
      <c r="B30" s="156" t="s">
        <v>361</v>
      </c>
      <c r="C30" s="171">
        <v>268921</v>
      </c>
      <c r="D30" s="172">
        <v>92302</v>
      </c>
      <c r="E30" s="173">
        <v>1731</v>
      </c>
      <c r="F30" s="173">
        <v>9304</v>
      </c>
      <c r="G30" s="173">
        <v>95790</v>
      </c>
      <c r="H30" s="173">
        <v>67326</v>
      </c>
      <c r="I30" s="173">
        <v>2468</v>
      </c>
      <c r="J30" s="171">
        <v>268921</v>
      </c>
      <c r="K30" s="172">
        <v>174135</v>
      </c>
      <c r="L30" s="173">
        <v>46232</v>
      </c>
      <c r="M30" s="173">
        <v>0</v>
      </c>
      <c r="N30" s="173">
        <v>3170</v>
      </c>
      <c r="O30" s="173">
        <v>45369</v>
      </c>
      <c r="P30" s="174">
        <v>15</v>
      </c>
      <c r="Q30" s="155"/>
      <c r="R30" s="152">
        <f t="shared" si="0"/>
        <v>0</v>
      </c>
      <c r="S30" s="152">
        <f t="shared" si="1"/>
        <v>0</v>
      </c>
      <c r="T30" s="153"/>
      <c r="U30" s="154"/>
    </row>
    <row r="31" spans="1:21" ht="12" customHeight="1" x14ac:dyDescent="0.15">
      <c r="A31" s="131"/>
      <c r="B31" s="157" t="s">
        <v>362</v>
      </c>
      <c r="C31" s="175">
        <v>257842</v>
      </c>
      <c r="D31" s="176">
        <v>90510</v>
      </c>
      <c r="E31" s="177">
        <v>1751</v>
      </c>
      <c r="F31" s="177">
        <v>14431</v>
      </c>
      <c r="G31" s="177">
        <v>87158</v>
      </c>
      <c r="H31" s="177">
        <v>62374</v>
      </c>
      <c r="I31" s="177">
        <v>1619</v>
      </c>
      <c r="J31" s="175">
        <v>257842</v>
      </c>
      <c r="K31" s="176">
        <v>176821</v>
      </c>
      <c r="L31" s="177">
        <v>45854</v>
      </c>
      <c r="M31" s="177">
        <v>0</v>
      </c>
      <c r="N31" s="177">
        <v>5998</v>
      </c>
      <c r="O31" s="177">
        <v>29122</v>
      </c>
      <c r="P31" s="178">
        <v>47</v>
      </c>
      <c r="Q31" s="155"/>
      <c r="R31" s="152">
        <f t="shared" si="0"/>
        <v>-1</v>
      </c>
      <c r="S31" s="152">
        <f t="shared" si="1"/>
        <v>0</v>
      </c>
      <c r="T31" s="153"/>
      <c r="U31" s="154"/>
    </row>
    <row r="32" spans="1:21" ht="12" customHeight="1" x14ac:dyDescent="0.15">
      <c r="A32" s="131"/>
      <c r="B32" s="150" t="s">
        <v>363</v>
      </c>
      <c r="C32" s="167">
        <v>267911</v>
      </c>
      <c r="D32" s="168">
        <v>95963</v>
      </c>
      <c r="E32" s="169">
        <v>1761</v>
      </c>
      <c r="F32" s="169">
        <v>13929</v>
      </c>
      <c r="G32" s="169">
        <v>92059</v>
      </c>
      <c r="H32" s="169">
        <v>62436</v>
      </c>
      <c r="I32" s="169">
        <v>1762</v>
      </c>
      <c r="J32" s="167">
        <v>267911</v>
      </c>
      <c r="K32" s="168">
        <v>181257</v>
      </c>
      <c r="L32" s="169">
        <v>46088</v>
      </c>
      <c r="M32" s="169">
        <v>0</v>
      </c>
      <c r="N32" s="169">
        <v>3747</v>
      </c>
      <c r="O32" s="169">
        <v>36805</v>
      </c>
      <c r="P32" s="170">
        <v>13</v>
      </c>
      <c r="Q32" s="155"/>
      <c r="R32" s="152">
        <f t="shared" si="0"/>
        <v>1</v>
      </c>
      <c r="S32" s="152">
        <f t="shared" si="1"/>
        <v>1</v>
      </c>
      <c r="T32" s="153"/>
      <c r="U32" s="154"/>
    </row>
    <row r="33" spans="1:21" ht="12" customHeight="1" x14ac:dyDescent="0.15">
      <c r="A33" s="131"/>
      <c r="B33" s="150" t="s">
        <v>364</v>
      </c>
      <c r="C33" s="167">
        <v>254506</v>
      </c>
      <c r="D33" s="168">
        <v>99511</v>
      </c>
      <c r="E33" s="169">
        <v>1778</v>
      </c>
      <c r="F33" s="169">
        <v>9250</v>
      </c>
      <c r="G33" s="169">
        <v>79883</v>
      </c>
      <c r="H33" s="169">
        <v>62324</v>
      </c>
      <c r="I33" s="169">
        <v>1760</v>
      </c>
      <c r="J33" s="167">
        <v>254506</v>
      </c>
      <c r="K33" s="168">
        <v>169824</v>
      </c>
      <c r="L33" s="169">
        <v>44279</v>
      </c>
      <c r="M33" s="169">
        <v>0</v>
      </c>
      <c r="N33" s="169">
        <v>5233</v>
      </c>
      <c r="O33" s="169">
        <v>35119</v>
      </c>
      <c r="P33" s="170">
        <v>51</v>
      </c>
      <c r="Q33" s="155"/>
      <c r="R33" s="152">
        <f t="shared" si="0"/>
        <v>0</v>
      </c>
      <c r="S33" s="152">
        <f t="shared" si="1"/>
        <v>0</v>
      </c>
      <c r="T33" s="153"/>
      <c r="U33" s="154"/>
    </row>
    <row r="34" spans="1:21" ht="12" customHeight="1" x14ac:dyDescent="0.15">
      <c r="A34" s="131"/>
      <c r="B34" s="150" t="s">
        <v>365</v>
      </c>
      <c r="C34" s="167">
        <v>265554</v>
      </c>
      <c r="D34" s="168">
        <v>103379</v>
      </c>
      <c r="E34" s="169">
        <v>1794</v>
      </c>
      <c r="F34" s="169">
        <v>13194</v>
      </c>
      <c r="G34" s="169">
        <v>78579</v>
      </c>
      <c r="H34" s="169">
        <v>67191</v>
      </c>
      <c r="I34" s="169">
        <v>1418</v>
      </c>
      <c r="J34" s="167">
        <v>265554</v>
      </c>
      <c r="K34" s="168">
        <v>174553</v>
      </c>
      <c r="L34" s="169">
        <v>44423</v>
      </c>
      <c r="M34" s="169">
        <v>0</v>
      </c>
      <c r="N34" s="169">
        <v>5688</v>
      </c>
      <c r="O34" s="169">
        <v>40826</v>
      </c>
      <c r="P34" s="170">
        <v>66</v>
      </c>
      <c r="Q34" s="155"/>
      <c r="R34" s="152">
        <f t="shared" si="0"/>
        <v>-1</v>
      </c>
      <c r="S34" s="152">
        <f t="shared" si="1"/>
        <v>-2</v>
      </c>
      <c r="T34" s="153"/>
      <c r="U34" s="154"/>
    </row>
    <row r="35" spans="1:21" ht="12" customHeight="1" x14ac:dyDescent="0.15">
      <c r="A35" s="131"/>
      <c r="B35" s="150" t="s">
        <v>366</v>
      </c>
      <c r="C35" s="167">
        <v>247758</v>
      </c>
      <c r="D35" s="168">
        <v>101483</v>
      </c>
      <c r="E35" s="169">
        <v>1829</v>
      </c>
      <c r="F35" s="169">
        <v>11868</v>
      </c>
      <c r="G35" s="169">
        <v>64308</v>
      </c>
      <c r="H35" s="169">
        <v>67150</v>
      </c>
      <c r="I35" s="169">
        <v>1119</v>
      </c>
      <c r="J35" s="167">
        <v>247758</v>
      </c>
      <c r="K35" s="168">
        <v>167483</v>
      </c>
      <c r="L35" s="169">
        <v>44761</v>
      </c>
      <c r="M35" s="169">
        <v>0</v>
      </c>
      <c r="N35" s="169">
        <v>6550</v>
      </c>
      <c r="O35" s="169">
        <v>28877</v>
      </c>
      <c r="P35" s="170">
        <v>87</v>
      </c>
      <c r="Q35" s="155"/>
      <c r="R35" s="152">
        <f t="shared" si="0"/>
        <v>1</v>
      </c>
      <c r="S35" s="152">
        <f t="shared" si="1"/>
        <v>0</v>
      </c>
      <c r="T35" s="153"/>
      <c r="U35" s="154"/>
    </row>
    <row r="36" spans="1:21" ht="12" customHeight="1" x14ac:dyDescent="0.15">
      <c r="A36" s="131"/>
      <c r="B36" s="150" t="s">
        <v>367</v>
      </c>
      <c r="C36" s="167">
        <v>264819</v>
      </c>
      <c r="D36" s="168">
        <v>104632</v>
      </c>
      <c r="E36" s="169">
        <v>1859</v>
      </c>
      <c r="F36" s="169">
        <v>10639</v>
      </c>
      <c r="G36" s="169">
        <v>78507</v>
      </c>
      <c r="H36" s="169">
        <v>67132</v>
      </c>
      <c r="I36" s="169">
        <v>2050</v>
      </c>
      <c r="J36" s="167">
        <v>264819</v>
      </c>
      <c r="K36" s="168">
        <v>177950</v>
      </c>
      <c r="L36" s="169">
        <v>45829</v>
      </c>
      <c r="M36" s="169">
        <v>0</v>
      </c>
      <c r="N36" s="169">
        <v>8188</v>
      </c>
      <c r="O36" s="169">
        <v>32809</v>
      </c>
      <c r="P36" s="170">
        <v>43</v>
      </c>
      <c r="Q36" s="155"/>
      <c r="R36" s="152">
        <f t="shared" si="0"/>
        <v>0</v>
      </c>
      <c r="S36" s="152">
        <f t="shared" si="1"/>
        <v>0</v>
      </c>
      <c r="T36" s="153"/>
      <c r="U36" s="154"/>
    </row>
    <row r="37" spans="1:21" ht="12" customHeight="1" x14ac:dyDescent="0.15">
      <c r="A37" s="131"/>
      <c r="B37" s="150" t="s">
        <v>368</v>
      </c>
      <c r="C37" s="167">
        <v>293620</v>
      </c>
      <c r="D37" s="168">
        <v>106387</v>
      </c>
      <c r="E37" s="169">
        <v>1884</v>
      </c>
      <c r="F37" s="169">
        <v>9952</v>
      </c>
      <c r="G37" s="169">
        <v>106190</v>
      </c>
      <c r="H37" s="169">
        <v>65985</v>
      </c>
      <c r="I37" s="169">
        <v>3223</v>
      </c>
      <c r="J37" s="167">
        <v>293620</v>
      </c>
      <c r="K37" s="168">
        <v>197086</v>
      </c>
      <c r="L37" s="169">
        <v>46298</v>
      </c>
      <c r="M37" s="169">
        <v>0</v>
      </c>
      <c r="N37" s="169">
        <v>7475</v>
      </c>
      <c r="O37" s="169">
        <v>42701</v>
      </c>
      <c r="P37" s="170">
        <v>61</v>
      </c>
      <c r="Q37" s="155"/>
      <c r="R37" s="152">
        <f t="shared" si="0"/>
        <v>-1</v>
      </c>
      <c r="S37" s="152">
        <f t="shared" si="1"/>
        <v>-1</v>
      </c>
      <c r="T37" s="153"/>
      <c r="U37" s="154"/>
    </row>
    <row r="38" spans="1:21" ht="12" customHeight="1" x14ac:dyDescent="0.15">
      <c r="A38" s="131"/>
      <c r="B38" s="150" t="s">
        <v>369</v>
      </c>
      <c r="C38" s="167">
        <v>301073</v>
      </c>
      <c r="D38" s="168">
        <v>105615</v>
      </c>
      <c r="E38" s="169">
        <v>1917</v>
      </c>
      <c r="F38" s="169">
        <v>6688</v>
      </c>
      <c r="G38" s="169">
        <v>115124</v>
      </c>
      <c r="H38" s="169">
        <v>68911</v>
      </c>
      <c r="I38" s="169">
        <v>2818</v>
      </c>
      <c r="J38" s="167">
        <v>301073</v>
      </c>
      <c r="K38" s="168">
        <v>214366</v>
      </c>
      <c r="L38" s="169">
        <v>46634</v>
      </c>
      <c r="M38" s="169">
        <v>0</v>
      </c>
      <c r="N38" s="169">
        <v>2926</v>
      </c>
      <c r="O38" s="169">
        <v>37101</v>
      </c>
      <c r="P38" s="170">
        <v>47</v>
      </c>
      <c r="Q38" s="155"/>
      <c r="R38" s="152">
        <f t="shared" si="0"/>
        <v>0</v>
      </c>
      <c r="S38" s="152">
        <f t="shared" si="1"/>
        <v>-1</v>
      </c>
      <c r="T38" s="153"/>
      <c r="U38" s="154"/>
    </row>
    <row r="39" spans="1:21" ht="12" customHeight="1" x14ac:dyDescent="0.15">
      <c r="A39" s="131"/>
      <c r="B39" s="150" t="s">
        <v>370</v>
      </c>
      <c r="C39" s="167">
        <v>298223</v>
      </c>
      <c r="D39" s="168">
        <v>104960</v>
      </c>
      <c r="E39" s="169">
        <v>1929</v>
      </c>
      <c r="F39" s="169">
        <v>10343</v>
      </c>
      <c r="G39" s="169">
        <v>107658</v>
      </c>
      <c r="H39" s="169">
        <v>71664</v>
      </c>
      <c r="I39" s="169">
        <v>1669</v>
      </c>
      <c r="J39" s="167">
        <v>298223</v>
      </c>
      <c r="K39" s="168">
        <v>207955</v>
      </c>
      <c r="L39" s="169">
        <v>44856</v>
      </c>
      <c r="M39" s="169">
        <v>0</v>
      </c>
      <c r="N39" s="169">
        <v>6112</v>
      </c>
      <c r="O39" s="169">
        <v>39192</v>
      </c>
      <c r="P39" s="170">
        <v>108</v>
      </c>
      <c r="Q39" s="155"/>
      <c r="R39" s="152">
        <f t="shared" si="0"/>
        <v>0</v>
      </c>
      <c r="S39" s="152">
        <f t="shared" si="1"/>
        <v>0</v>
      </c>
      <c r="T39" s="153"/>
      <c r="U39" s="154"/>
    </row>
    <row r="40" spans="1:21" ht="12" customHeight="1" x14ac:dyDescent="0.15">
      <c r="A40" s="131"/>
      <c r="B40" s="150" t="s">
        <v>371</v>
      </c>
      <c r="C40" s="167">
        <v>316109</v>
      </c>
      <c r="D40" s="168">
        <v>104018</v>
      </c>
      <c r="E40" s="169">
        <v>1948</v>
      </c>
      <c r="F40" s="169">
        <v>11910</v>
      </c>
      <c r="G40" s="169">
        <v>116200</v>
      </c>
      <c r="H40" s="169">
        <v>79422</v>
      </c>
      <c r="I40" s="169">
        <v>2611</v>
      </c>
      <c r="J40" s="167">
        <v>316109</v>
      </c>
      <c r="K40" s="168">
        <v>211804</v>
      </c>
      <c r="L40" s="169">
        <v>45046</v>
      </c>
      <c r="M40" s="169">
        <v>0</v>
      </c>
      <c r="N40" s="169">
        <v>3775</v>
      </c>
      <c r="O40" s="169">
        <v>55464</v>
      </c>
      <c r="P40" s="170">
        <v>21</v>
      </c>
      <c r="Q40" s="155"/>
      <c r="R40" s="152">
        <f t="shared" si="0"/>
        <v>0</v>
      </c>
      <c r="S40" s="152">
        <f t="shared" si="1"/>
        <v>-1</v>
      </c>
      <c r="T40" s="153"/>
      <c r="U40" s="154"/>
    </row>
    <row r="41" spans="1:21" ht="12" customHeight="1" x14ac:dyDescent="0.15">
      <c r="A41" s="131"/>
      <c r="B41" s="150" t="s">
        <v>372</v>
      </c>
      <c r="C41" s="167">
        <v>319508</v>
      </c>
      <c r="D41" s="168">
        <v>101217</v>
      </c>
      <c r="E41" s="169">
        <v>1952</v>
      </c>
      <c r="F41" s="169">
        <v>14054</v>
      </c>
      <c r="G41" s="169">
        <v>121772</v>
      </c>
      <c r="H41" s="169">
        <v>79186</v>
      </c>
      <c r="I41" s="169">
        <v>1326</v>
      </c>
      <c r="J41" s="167">
        <v>319508</v>
      </c>
      <c r="K41" s="168">
        <v>216846</v>
      </c>
      <c r="L41" s="169">
        <v>45811</v>
      </c>
      <c r="M41" s="169">
        <v>0</v>
      </c>
      <c r="N41" s="169">
        <v>3220</v>
      </c>
      <c r="O41" s="169">
        <v>53601</v>
      </c>
      <c r="P41" s="170">
        <v>30</v>
      </c>
      <c r="Q41" s="155"/>
      <c r="R41" s="152">
        <f t="shared" si="0"/>
        <v>1</v>
      </c>
      <c r="S41" s="152">
        <f t="shared" si="1"/>
        <v>0</v>
      </c>
      <c r="T41" s="153"/>
      <c r="U41" s="154"/>
    </row>
    <row r="42" spans="1:21" ht="12" customHeight="1" x14ac:dyDescent="0.15">
      <c r="A42" s="131"/>
      <c r="B42" s="156" t="s">
        <v>373</v>
      </c>
      <c r="C42" s="171">
        <v>353707</v>
      </c>
      <c r="D42" s="172">
        <v>111980</v>
      </c>
      <c r="E42" s="173">
        <v>1972</v>
      </c>
      <c r="F42" s="173">
        <v>13871</v>
      </c>
      <c r="G42" s="173">
        <v>143104</v>
      </c>
      <c r="H42" s="173">
        <v>79177</v>
      </c>
      <c r="I42" s="173">
        <v>3603</v>
      </c>
      <c r="J42" s="171">
        <v>353707</v>
      </c>
      <c r="K42" s="172">
        <v>224287</v>
      </c>
      <c r="L42" s="173">
        <v>47055</v>
      </c>
      <c r="M42" s="173">
        <v>0</v>
      </c>
      <c r="N42" s="173">
        <v>4344</v>
      </c>
      <c r="O42" s="173">
        <v>77989</v>
      </c>
      <c r="P42" s="174">
        <v>31</v>
      </c>
      <c r="Q42" s="155"/>
      <c r="R42" s="152">
        <f t="shared" si="0"/>
        <v>0</v>
      </c>
      <c r="S42" s="152">
        <f t="shared" si="1"/>
        <v>1</v>
      </c>
      <c r="T42" s="153"/>
      <c r="U42" s="154"/>
    </row>
    <row r="43" spans="1:21" ht="12" customHeight="1" x14ac:dyDescent="0.15">
      <c r="A43" s="131"/>
      <c r="B43" s="158">
        <v>13</v>
      </c>
      <c r="C43" s="175">
        <v>346145</v>
      </c>
      <c r="D43" s="176">
        <v>107307</v>
      </c>
      <c r="E43" s="177">
        <v>2007</v>
      </c>
      <c r="F43" s="177">
        <v>16508</v>
      </c>
      <c r="G43" s="177">
        <v>139739</v>
      </c>
      <c r="H43" s="177">
        <v>78101</v>
      </c>
      <c r="I43" s="177">
        <v>2483</v>
      </c>
      <c r="J43" s="175">
        <v>346145</v>
      </c>
      <c r="K43" s="176">
        <v>230492</v>
      </c>
      <c r="L43" s="177">
        <v>46646</v>
      </c>
      <c r="M43" s="177">
        <v>0</v>
      </c>
      <c r="N43" s="177">
        <v>5138</v>
      </c>
      <c r="O43" s="177">
        <v>63820</v>
      </c>
      <c r="P43" s="178">
        <v>48</v>
      </c>
      <c r="Q43" s="155"/>
      <c r="R43" s="152">
        <f t="shared" si="0"/>
        <v>0</v>
      </c>
      <c r="S43" s="152">
        <f t="shared" si="1"/>
        <v>1</v>
      </c>
      <c r="T43" s="153"/>
      <c r="U43" s="154"/>
    </row>
    <row r="44" spans="1:21" ht="12" customHeight="1" x14ac:dyDescent="0.15">
      <c r="A44" s="131"/>
      <c r="B44" s="159">
        <v>48</v>
      </c>
      <c r="C44" s="167">
        <v>327007</v>
      </c>
      <c r="D44" s="168">
        <v>105462</v>
      </c>
      <c r="E44" s="169">
        <v>2033</v>
      </c>
      <c r="F44" s="169">
        <v>13575</v>
      </c>
      <c r="G44" s="169">
        <v>127434</v>
      </c>
      <c r="H44" s="169">
        <v>77782</v>
      </c>
      <c r="I44" s="169">
        <v>720</v>
      </c>
      <c r="J44" s="167">
        <v>327007</v>
      </c>
      <c r="K44" s="168">
        <v>216947</v>
      </c>
      <c r="L44" s="169">
        <v>47519</v>
      </c>
      <c r="M44" s="169">
        <v>0</v>
      </c>
      <c r="N44" s="169">
        <v>5656</v>
      </c>
      <c r="O44" s="169">
        <v>56873</v>
      </c>
      <c r="P44" s="170">
        <v>13</v>
      </c>
      <c r="Q44" s="155"/>
      <c r="R44" s="152">
        <f t="shared" si="0"/>
        <v>1</v>
      </c>
      <c r="S44" s="152">
        <f t="shared" si="1"/>
        <v>-1</v>
      </c>
      <c r="T44" s="153"/>
      <c r="U44" s="154"/>
    </row>
    <row r="45" spans="1:21" ht="12" customHeight="1" x14ac:dyDescent="0.15">
      <c r="A45" s="131"/>
      <c r="B45" s="159">
        <v>77</v>
      </c>
      <c r="C45" s="167">
        <v>319655</v>
      </c>
      <c r="D45" s="168">
        <v>100710</v>
      </c>
      <c r="E45" s="169">
        <v>2007</v>
      </c>
      <c r="F45" s="169">
        <v>11118</v>
      </c>
      <c r="G45" s="169">
        <v>126295</v>
      </c>
      <c r="H45" s="169">
        <v>77618</v>
      </c>
      <c r="I45" s="169">
        <v>1907</v>
      </c>
      <c r="J45" s="167">
        <v>319655</v>
      </c>
      <c r="K45" s="168">
        <v>209455</v>
      </c>
      <c r="L45" s="169">
        <v>45363</v>
      </c>
      <c r="M45" s="169">
        <v>0</v>
      </c>
      <c r="N45" s="169">
        <v>4121</v>
      </c>
      <c r="O45" s="169">
        <v>60699</v>
      </c>
      <c r="P45" s="170">
        <v>18</v>
      </c>
      <c r="Q45" s="155"/>
      <c r="R45" s="152">
        <f t="shared" si="0"/>
        <v>0</v>
      </c>
      <c r="S45" s="152">
        <f t="shared" si="1"/>
        <v>-1</v>
      </c>
      <c r="T45" s="153"/>
      <c r="U45" s="154"/>
    </row>
    <row r="46" spans="1:21" ht="12" customHeight="1" x14ac:dyDescent="0.15">
      <c r="A46" s="131"/>
      <c r="B46" s="159">
        <v>105</v>
      </c>
      <c r="C46" s="167">
        <v>326876</v>
      </c>
      <c r="D46" s="168">
        <v>95361</v>
      </c>
      <c r="E46" s="169">
        <v>2039</v>
      </c>
      <c r="F46" s="169">
        <v>8367</v>
      </c>
      <c r="G46" s="169">
        <v>141520</v>
      </c>
      <c r="H46" s="169">
        <v>77281</v>
      </c>
      <c r="I46" s="169">
        <v>2309</v>
      </c>
      <c r="J46" s="167">
        <v>326876</v>
      </c>
      <c r="K46" s="168">
        <v>211802</v>
      </c>
      <c r="L46" s="169">
        <v>45606</v>
      </c>
      <c r="M46" s="169">
        <v>0</v>
      </c>
      <c r="N46" s="169">
        <v>7812</v>
      </c>
      <c r="O46" s="169">
        <v>61646</v>
      </c>
      <c r="P46" s="170">
        <v>9</v>
      </c>
      <c r="Q46" s="155"/>
      <c r="R46" s="152">
        <f t="shared" si="0"/>
        <v>-1</v>
      </c>
      <c r="S46" s="152">
        <f t="shared" si="1"/>
        <v>1</v>
      </c>
      <c r="T46" s="153"/>
      <c r="U46" s="154"/>
    </row>
    <row r="47" spans="1:21" ht="12" customHeight="1" x14ac:dyDescent="0.15">
      <c r="A47" s="131"/>
      <c r="B47" s="159">
        <v>133</v>
      </c>
      <c r="C47" s="167">
        <v>312523</v>
      </c>
      <c r="D47" s="168">
        <v>86560</v>
      </c>
      <c r="E47" s="169">
        <v>2052</v>
      </c>
      <c r="F47" s="169">
        <v>11914</v>
      </c>
      <c r="G47" s="169">
        <v>134252</v>
      </c>
      <c r="H47" s="169">
        <v>76056</v>
      </c>
      <c r="I47" s="169">
        <v>1690</v>
      </c>
      <c r="J47" s="167">
        <v>312523</v>
      </c>
      <c r="K47" s="168">
        <v>197841</v>
      </c>
      <c r="L47" s="169">
        <v>46562</v>
      </c>
      <c r="M47" s="169">
        <v>0</v>
      </c>
      <c r="N47" s="169">
        <v>5981</v>
      </c>
      <c r="O47" s="169">
        <v>62092</v>
      </c>
      <c r="P47" s="170">
        <v>48</v>
      </c>
      <c r="Q47" s="155"/>
      <c r="R47" s="152">
        <f t="shared" si="0"/>
        <v>-1</v>
      </c>
      <c r="S47" s="152">
        <f t="shared" si="1"/>
        <v>-1</v>
      </c>
      <c r="T47" s="153"/>
      <c r="U47" s="154"/>
    </row>
    <row r="48" spans="1:21" ht="12" customHeight="1" x14ac:dyDescent="0.15">
      <c r="A48" s="131"/>
      <c r="B48" s="159">
        <v>168</v>
      </c>
      <c r="C48" s="167">
        <v>317040</v>
      </c>
      <c r="D48" s="168">
        <v>84858</v>
      </c>
      <c r="E48" s="169">
        <v>2078</v>
      </c>
      <c r="F48" s="169">
        <v>12672</v>
      </c>
      <c r="G48" s="169">
        <v>139232</v>
      </c>
      <c r="H48" s="169">
        <v>76008</v>
      </c>
      <c r="I48" s="169">
        <v>2193</v>
      </c>
      <c r="J48" s="167">
        <v>317040</v>
      </c>
      <c r="K48" s="168">
        <v>201533</v>
      </c>
      <c r="L48" s="169">
        <v>47945</v>
      </c>
      <c r="M48" s="169">
        <v>0</v>
      </c>
      <c r="N48" s="169">
        <v>6302</v>
      </c>
      <c r="O48" s="169">
        <v>61181</v>
      </c>
      <c r="P48" s="170">
        <v>79</v>
      </c>
      <c r="Q48" s="155"/>
      <c r="R48" s="152">
        <f t="shared" si="0"/>
        <v>-1</v>
      </c>
      <c r="S48" s="152">
        <f t="shared" si="1"/>
        <v>0</v>
      </c>
      <c r="T48" s="153"/>
      <c r="U48" s="154"/>
    </row>
    <row r="49" spans="1:21" ht="12" customHeight="1" x14ac:dyDescent="0.15">
      <c r="A49" s="131"/>
      <c r="B49" s="159">
        <v>197</v>
      </c>
      <c r="C49" s="167">
        <v>317717</v>
      </c>
      <c r="D49" s="168">
        <v>77424</v>
      </c>
      <c r="E49" s="169">
        <v>2130</v>
      </c>
      <c r="F49" s="169">
        <v>14648</v>
      </c>
      <c r="G49" s="169">
        <v>146345</v>
      </c>
      <c r="H49" s="169">
        <v>74554</v>
      </c>
      <c r="I49" s="169">
        <v>2616</v>
      </c>
      <c r="J49" s="167">
        <v>317717</v>
      </c>
      <c r="K49" s="168">
        <v>205202</v>
      </c>
      <c r="L49" s="169">
        <v>47930</v>
      </c>
      <c r="M49" s="169">
        <v>0</v>
      </c>
      <c r="N49" s="169">
        <v>5903</v>
      </c>
      <c r="O49" s="169">
        <v>58668</v>
      </c>
      <c r="P49" s="170">
        <v>14</v>
      </c>
      <c r="Q49" s="155"/>
      <c r="R49" s="152">
        <f t="shared" si="0"/>
        <v>0</v>
      </c>
      <c r="S49" s="152">
        <f t="shared" si="1"/>
        <v>0</v>
      </c>
      <c r="T49" s="153"/>
      <c r="U49" s="154"/>
    </row>
    <row r="50" spans="1:21" ht="12" customHeight="1" x14ac:dyDescent="0.15">
      <c r="A50" s="131"/>
      <c r="B50" s="159">
        <v>231</v>
      </c>
      <c r="C50" s="167">
        <v>305162</v>
      </c>
      <c r="D50" s="168">
        <v>74232</v>
      </c>
      <c r="E50" s="169">
        <v>2145</v>
      </c>
      <c r="F50" s="169">
        <v>11055</v>
      </c>
      <c r="G50" s="169">
        <v>141629</v>
      </c>
      <c r="H50" s="169">
        <v>74503</v>
      </c>
      <c r="I50" s="169">
        <v>1597</v>
      </c>
      <c r="J50" s="167">
        <v>305162</v>
      </c>
      <c r="K50" s="168">
        <v>202560</v>
      </c>
      <c r="L50" s="169">
        <v>48609</v>
      </c>
      <c r="M50" s="169">
        <v>0</v>
      </c>
      <c r="N50" s="169">
        <v>5754</v>
      </c>
      <c r="O50" s="169">
        <v>48232</v>
      </c>
      <c r="P50" s="170">
        <v>7</v>
      </c>
      <c r="Q50" s="155"/>
      <c r="R50" s="152">
        <f t="shared" si="0"/>
        <v>1</v>
      </c>
      <c r="S50" s="152">
        <f t="shared" si="1"/>
        <v>0</v>
      </c>
      <c r="T50" s="153"/>
      <c r="U50" s="154"/>
    </row>
    <row r="51" spans="1:21" ht="12" customHeight="1" x14ac:dyDescent="0.15">
      <c r="A51" s="131"/>
      <c r="B51" s="159">
        <v>259</v>
      </c>
      <c r="C51" s="167">
        <v>287868</v>
      </c>
      <c r="D51" s="168">
        <v>73485</v>
      </c>
      <c r="E51" s="169">
        <v>2169</v>
      </c>
      <c r="F51" s="169">
        <v>9651</v>
      </c>
      <c r="G51" s="169">
        <v>126284</v>
      </c>
      <c r="H51" s="169">
        <v>74434</v>
      </c>
      <c r="I51" s="169">
        <v>1845</v>
      </c>
      <c r="J51" s="167">
        <v>287868</v>
      </c>
      <c r="K51" s="168">
        <v>191946</v>
      </c>
      <c r="L51" s="169">
        <v>46425</v>
      </c>
      <c r="M51" s="169">
        <v>0</v>
      </c>
      <c r="N51" s="169">
        <v>7867</v>
      </c>
      <c r="O51" s="169">
        <v>41620</v>
      </c>
      <c r="P51" s="170">
        <v>9</v>
      </c>
      <c r="Q51" s="155"/>
      <c r="R51" s="152">
        <f t="shared" si="0"/>
        <v>0</v>
      </c>
      <c r="S51" s="152">
        <f t="shared" si="1"/>
        <v>1</v>
      </c>
      <c r="T51" s="153"/>
      <c r="U51" s="154"/>
    </row>
    <row r="52" spans="1:21" ht="12" customHeight="1" x14ac:dyDescent="0.15">
      <c r="A52" s="131"/>
      <c r="B52" s="159">
        <v>287</v>
      </c>
      <c r="C52" s="167">
        <v>275659</v>
      </c>
      <c r="D52" s="168">
        <v>71271</v>
      </c>
      <c r="E52" s="169">
        <v>2181</v>
      </c>
      <c r="F52" s="169">
        <v>7727</v>
      </c>
      <c r="G52" s="169">
        <v>118244</v>
      </c>
      <c r="H52" s="169">
        <v>74477</v>
      </c>
      <c r="I52" s="169">
        <v>1759</v>
      </c>
      <c r="J52" s="167">
        <v>275659</v>
      </c>
      <c r="K52" s="168">
        <v>188076</v>
      </c>
      <c r="L52" s="169">
        <v>46791</v>
      </c>
      <c r="M52" s="169">
        <v>0</v>
      </c>
      <c r="N52" s="169">
        <v>5234</v>
      </c>
      <c r="O52" s="169">
        <v>35548</v>
      </c>
      <c r="P52" s="170">
        <v>11</v>
      </c>
      <c r="Q52" s="155"/>
      <c r="R52" s="152">
        <f t="shared" si="0"/>
        <v>0</v>
      </c>
      <c r="S52" s="152">
        <f t="shared" si="1"/>
        <v>-1</v>
      </c>
      <c r="T52" s="153"/>
      <c r="U52" s="154"/>
    </row>
    <row r="53" spans="1:21" ht="12" customHeight="1" x14ac:dyDescent="0.15">
      <c r="A53" s="131"/>
      <c r="B53" s="159">
        <v>322</v>
      </c>
      <c r="C53" s="167">
        <v>276644</v>
      </c>
      <c r="D53" s="168">
        <v>67298</v>
      </c>
      <c r="E53" s="169">
        <v>2204</v>
      </c>
      <c r="F53" s="169">
        <v>14773</v>
      </c>
      <c r="G53" s="169">
        <v>114147</v>
      </c>
      <c r="H53" s="169">
        <v>76477</v>
      </c>
      <c r="I53" s="169">
        <v>1745</v>
      </c>
      <c r="J53" s="167">
        <v>276644</v>
      </c>
      <c r="K53" s="168">
        <v>191311</v>
      </c>
      <c r="L53" s="169">
        <v>47575</v>
      </c>
      <c r="M53" s="169">
        <v>0</v>
      </c>
      <c r="N53" s="169">
        <v>4985</v>
      </c>
      <c r="O53" s="169">
        <v>32766</v>
      </c>
      <c r="P53" s="170">
        <v>8</v>
      </c>
      <c r="Q53" s="155"/>
      <c r="R53" s="152">
        <f t="shared" si="0"/>
        <v>0</v>
      </c>
      <c r="S53" s="152">
        <f t="shared" si="1"/>
        <v>-1</v>
      </c>
      <c r="T53" s="153"/>
      <c r="U53" s="154"/>
    </row>
    <row r="54" spans="1:21" ht="12" customHeight="1" x14ac:dyDescent="0.15">
      <c r="A54" s="131"/>
      <c r="B54" s="160">
        <v>350</v>
      </c>
      <c r="C54" s="171">
        <v>282847</v>
      </c>
      <c r="D54" s="172">
        <v>65652</v>
      </c>
      <c r="E54" s="173">
        <v>2236</v>
      </c>
      <c r="F54" s="173">
        <v>12601</v>
      </c>
      <c r="G54" s="173">
        <v>118704</v>
      </c>
      <c r="H54" s="173">
        <v>80472</v>
      </c>
      <c r="I54" s="173">
        <v>3182</v>
      </c>
      <c r="J54" s="171">
        <v>282847</v>
      </c>
      <c r="K54" s="172">
        <v>195482</v>
      </c>
      <c r="L54" s="173">
        <v>48740</v>
      </c>
      <c r="M54" s="173">
        <v>0</v>
      </c>
      <c r="N54" s="173">
        <v>3595</v>
      </c>
      <c r="O54" s="173">
        <v>35009</v>
      </c>
      <c r="P54" s="174">
        <v>21</v>
      </c>
      <c r="Q54" s="155"/>
      <c r="R54" s="152">
        <f t="shared" si="0"/>
        <v>0</v>
      </c>
      <c r="S54" s="152">
        <f t="shared" si="1"/>
        <v>0</v>
      </c>
      <c r="T54" s="153"/>
      <c r="U54" s="154"/>
    </row>
    <row r="55" spans="1:21" ht="12" customHeight="1" x14ac:dyDescent="0.15">
      <c r="A55" s="131"/>
      <c r="B55" s="158">
        <v>378</v>
      </c>
      <c r="C55" s="175">
        <v>288154</v>
      </c>
      <c r="D55" s="176">
        <v>66984</v>
      </c>
      <c r="E55" s="177">
        <v>2258</v>
      </c>
      <c r="F55" s="177">
        <v>16727</v>
      </c>
      <c r="G55" s="177">
        <v>113848</v>
      </c>
      <c r="H55" s="177">
        <v>85372</v>
      </c>
      <c r="I55" s="177">
        <v>2966</v>
      </c>
      <c r="J55" s="175">
        <v>288154</v>
      </c>
      <c r="K55" s="176">
        <v>201436</v>
      </c>
      <c r="L55" s="177">
        <v>48362</v>
      </c>
      <c r="M55" s="177">
        <v>0</v>
      </c>
      <c r="N55" s="177">
        <v>4715</v>
      </c>
      <c r="O55" s="177">
        <v>33601</v>
      </c>
      <c r="P55" s="178">
        <v>40</v>
      </c>
      <c r="Q55" s="155"/>
      <c r="R55" s="152">
        <f t="shared" si="0"/>
        <v>-1</v>
      </c>
      <c r="S55" s="152">
        <f t="shared" si="1"/>
        <v>0</v>
      </c>
      <c r="T55" s="153"/>
      <c r="U55" s="154"/>
    </row>
    <row r="56" spans="1:21" ht="12" customHeight="1" x14ac:dyDescent="0.15">
      <c r="A56" s="131"/>
      <c r="B56" s="159">
        <v>413</v>
      </c>
      <c r="C56" s="167">
        <v>285058</v>
      </c>
      <c r="D56" s="168">
        <v>65791</v>
      </c>
      <c r="E56" s="169">
        <v>2268</v>
      </c>
      <c r="F56" s="169">
        <v>12151</v>
      </c>
      <c r="G56" s="169">
        <v>119706</v>
      </c>
      <c r="H56" s="169">
        <v>83372</v>
      </c>
      <c r="I56" s="169">
        <v>1770</v>
      </c>
      <c r="J56" s="167">
        <v>285058</v>
      </c>
      <c r="K56" s="168">
        <v>210448</v>
      </c>
      <c r="L56" s="169">
        <v>48912</v>
      </c>
      <c r="M56" s="169">
        <v>0</v>
      </c>
      <c r="N56" s="169">
        <v>1717</v>
      </c>
      <c r="O56" s="169">
        <v>23312</v>
      </c>
      <c r="P56" s="170">
        <v>669</v>
      </c>
      <c r="Q56" s="155"/>
      <c r="R56" s="152">
        <f t="shared" si="0"/>
        <v>0</v>
      </c>
      <c r="S56" s="152">
        <f t="shared" si="1"/>
        <v>0</v>
      </c>
      <c r="T56" s="153"/>
      <c r="U56" s="154"/>
    </row>
    <row r="57" spans="1:21" ht="12" customHeight="1" x14ac:dyDescent="0.15">
      <c r="A57" s="131"/>
      <c r="B57" s="159">
        <v>441</v>
      </c>
      <c r="C57" s="167">
        <v>255705</v>
      </c>
      <c r="D57" s="168">
        <v>63745</v>
      </c>
      <c r="E57" s="169">
        <v>2279</v>
      </c>
      <c r="F57" s="169">
        <v>12416</v>
      </c>
      <c r="G57" s="169">
        <v>95638</v>
      </c>
      <c r="H57" s="169">
        <v>80347</v>
      </c>
      <c r="I57" s="169">
        <v>1281</v>
      </c>
      <c r="J57" s="167">
        <v>255705</v>
      </c>
      <c r="K57" s="168">
        <v>182131</v>
      </c>
      <c r="L57" s="169">
        <v>46640</v>
      </c>
      <c r="M57" s="169">
        <v>0</v>
      </c>
      <c r="N57" s="169">
        <v>5220</v>
      </c>
      <c r="O57" s="169">
        <v>21705</v>
      </c>
      <c r="P57" s="170">
        <v>8</v>
      </c>
      <c r="Q57" s="155"/>
      <c r="R57" s="152">
        <f t="shared" si="0"/>
        <v>-1</v>
      </c>
      <c r="S57" s="152">
        <f t="shared" si="1"/>
        <v>1</v>
      </c>
      <c r="T57" s="153"/>
      <c r="U57" s="154"/>
    </row>
    <row r="58" spans="1:21" ht="12" customHeight="1" x14ac:dyDescent="0.15">
      <c r="A58" s="131"/>
      <c r="B58" s="159">
        <v>469</v>
      </c>
      <c r="C58" s="167">
        <v>241638</v>
      </c>
      <c r="D58" s="168">
        <v>61616</v>
      </c>
      <c r="E58" s="169">
        <v>2297</v>
      </c>
      <c r="F58" s="169">
        <v>11823</v>
      </c>
      <c r="G58" s="169">
        <v>87296</v>
      </c>
      <c r="H58" s="169">
        <v>76347</v>
      </c>
      <c r="I58" s="169">
        <v>2259</v>
      </c>
      <c r="J58" s="167">
        <v>241638</v>
      </c>
      <c r="K58" s="168">
        <v>174059</v>
      </c>
      <c r="L58" s="169">
        <v>46836</v>
      </c>
      <c r="M58" s="169">
        <v>0</v>
      </c>
      <c r="N58" s="169">
        <v>4093</v>
      </c>
      <c r="O58" s="169">
        <v>16633</v>
      </c>
      <c r="P58" s="170">
        <v>17</v>
      </c>
      <c r="Q58" s="155"/>
      <c r="R58" s="152">
        <f t="shared" si="0"/>
        <v>0</v>
      </c>
      <c r="S58" s="152">
        <f t="shared" si="1"/>
        <v>0</v>
      </c>
      <c r="T58" s="153"/>
      <c r="U58" s="154"/>
    </row>
    <row r="59" spans="1:21" ht="12" customHeight="1" x14ac:dyDescent="0.15">
      <c r="A59" s="131"/>
      <c r="B59" s="159">
        <v>504</v>
      </c>
      <c r="C59" s="167">
        <v>245411</v>
      </c>
      <c r="D59" s="168">
        <v>62739</v>
      </c>
      <c r="E59" s="169">
        <v>2308</v>
      </c>
      <c r="F59" s="169">
        <v>12273</v>
      </c>
      <c r="G59" s="169">
        <v>88618</v>
      </c>
      <c r="H59" s="169">
        <v>77336</v>
      </c>
      <c r="I59" s="169">
        <v>2135</v>
      </c>
      <c r="J59" s="167">
        <v>245411</v>
      </c>
      <c r="K59" s="168">
        <v>176439</v>
      </c>
      <c r="L59" s="169">
        <v>47720</v>
      </c>
      <c r="M59" s="169">
        <v>0</v>
      </c>
      <c r="N59" s="169">
        <v>6854</v>
      </c>
      <c r="O59" s="169">
        <v>14375</v>
      </c>
      <c r="P59" s="170">
        <v>22</v>
      </c>
      <c r="Q59" s="155"/>
      <c r="R59" s="152">
        <f t="shared" si="0"/>
        <v>2</v>
      </c>
      <c r="S59" s="152">
        <f t="shared" si="1"/>
        <v>1</v>
      </c>
      <c r="T59" s="153"/>
      <c r="U59" s="154"/>
    </row>
    <row r="60" spans="1:21" ht="12" customHeight="1" x14ac:dyDescent="0.15">
      <c r="A60" s="131"/>
      <c r="B60" s="159">
        <v>532</v>
      </c>
      <c r="C60" s="167">
        <v>253948</v>
      </c>
      <c r="D60" s="168">
        <v>62271</v>
      </c>
      <c r="E60" s="169">
        <v>2319</v>
      </c>
      <c r="F60" s="169">
        <v>14613</v>
      </c>
      <c r="G60" s="169">
        <v>85764</v>
      </c>
      <c r="H60" s="169">
        <v>85044</v>
      </c>
      <c r="I60" s="169">
        <v>3937</v>
      </c>
      <c r="J60" s="167">
        <v>253948</v>
      </c>
      <c r="K60" s="168">
        <v>181371</v>
      </c>
      <c r="L60" s="169">
        <v>48751</v>
      </c>
      <c r="M60" s="169">
        <v>0</v>
      </c>
      <c r="N60" s="169">
        <v>6224</v>
      </c>
      <c r="O60" s="169">
        <v>17588</v>
      </c>
      <c r="P60" s="170">
        <v>13</v>
      </c>
      <c r="Q60" s="155"/>
      <c r="R60" s="152">
        <f t="shared" si="0"/>
        <v>0</v>
      </c>
      <c r="S60" s="152">
        <f t="shared" si="1"/>
        <v>1</v>
      </c>
      <c r="T60" s="153"/>
      <c r="U60" s="154"/>
    </row>
    <row r="61" spans="1:21" ht="12" customHeight="1" x14ac:dyDescent="0.15">
      <c r="A61" s="131"/>
      <c r="B61" s="159">
        <v>560</v>
      </c>
      <c r="C61" s="167">
        <v>257695</v>
      </c>
      <c r="D61" s="168">
        <v>63861</v>
      </c>
      <c r="E61" s="169">
        <v>2347</v>
      </c>
      <c r="F61" s="169">
        <v>13664</v>
      </c>
      <c r="G61" s="169">
        <v>84167</v>
      </c>
      <c r="H61" s="169">
        <v>91187</v>
      </c>
      <c r="I61" s="169">
        <v>2469</v>
      </c>
      <c r="J61" s="167">
        <v>257695</v>
      </c>
      <c r="K61" s="168">
        <v>184545</v>
      </c>
      <c r="L61" s="169">
        <v>48729</v>
      </c>
      <c r="M61" s="169">
        <v>0</v>
      </c>
      <c r="N61" s="169">
        <v>7184</v>
      </c>
      <c r="O61" s="169">
        <v>17219</v>
      </c>
      <c r="P61" s="170">
        <v>17</v>
      </c>
      <c r="Q61" s="155"/>
      <c r="R61" s="152">
        <f t="shared" si="0"/>
        <v>0</v>
      </c>
      <c r="S61" s="152">
        <f t="shared" si="1"/>
        <v>1</v>
      </c>
      <c r="T61" s="153"/>
      <c r="U61" s="154"/>
    </row>
    <row r="62" spans="1:21" ht="12" customHeight="1" x14ac:dyDescent="0.15">
      <c r="A62" s="131"/>
      <c r="B62" s="159">
        <v>595</v>
      </c>
      <c r="C62" s="167">
        <v>258094</v>
      </c>
      <c r="D62" s="168">
        <v>66388</v>
      </c>
      <c r="E62" s="169">
        <v>2363</v>
      </c>
      <c r="F62" s="169">
        <v>12897</v>
      </c>
      <c r="G62" s="169">
        <v>81411</v>
      </c>
      <c r="H62" s="169">
        <v>93387</v>
      </c>
      <c r="I62" s="169">
        <v>1648</v>
      </c>
      <c r="J62" s="167">
        <v>258094</v>
      </c>
      <c r="K62" s="168">
        <v>190592</v>
      </c>
      <c r="L62" s="169">
        <v>49048</v>
      </c>
      <c r="M62" s="169">
        <v>0</v>
      </c>
      <c r="N62" s="169">
        <v>5216</v>
      </c>
      <c r="O62" s="169">
        <v>13218</v>
      </c>
      <c r="P62" s="170">
        <v>19</v>
      </c>
      <c r="Q62" s="155"/>
      <c r="R62" s="152">
        <f t="shared" si="0"/>
        <v>0</v>
      </c>
      <c r="S62" s="152">
        <f t="shared" si="1"/>
        <v>1</v>
      </c>
      <c r="T62" s="153"/>
      <c r="U62" s="154"/>
    </row>
    <row r="63" spans="1:21" ht="12" customHeight="1" x14ac:dyDescent="0.15">
      <c r="A63" s="131"/>
      <c r="B63" s="159">
        <v>623</v>
      </c>
      <c r="C63" s="167">
        <v>253889</v>
      </c>
      <c r="D63" s="168">
        <v>68295</v>
      </c>
      <c r="E63" s="169">
        <v>2392</v>
      </c>
      <c r="F63" s="169">
        <v>14974</v>
      </c>
      <c r="G63" s="169">
        <v>73379</v>
      </c>
      <c r="H63" s="169">
        <v>93387</v>
      </c>
      <c r="I63" s="169">
        <v>1462</v>
      </c>
      <c r="J63" s="167">
        <v>253889</v>
      </c>
      <c r="K63" s="168">
        <v>183511</v>
      </c>
      <c r="L63" s="169">
        <v>46666</v>
      </c>
      <c r="M63" s="169">
        <v>0</v>
      </c>
      <c r="N63" s="169">
        <v>11476</v>
      </c>
      <c r="O63" s="169">
        <v>12208</v>
      </c>
      <c r="P63" s="170">
        <v>27</v>
      </c>
      <c r="Q63" s="155"/>
      <c r="R63" s="152">
        <f t="shared" si="0"/>
        <v>0</v>
      </c>
      <c r="S63" s="152">
        <f t="shared" si="1"/>
        <v>1</v>
      </c>
      <c r="T63" s="153"/>
      <c r="U63" s="154"/>
    </row>
    <row r="64" spans="1:21" ht="12" customHeight="1" x14ac:dyDescent="0.15">
      <c r="A64" s="131"/>
      <c r="B64" s="159">
        <v>651</v>
      </c>
      <c r="C64" s="167">
        <v>251281</v>
      </c>
      <c r="D64" s="168">
        <v>71535</v>
      </c>
      <c r="E64" s="169">
        <v>2402</v>
      </c>
      <c r="F64" s="169">
        <v>11911</v>
      </c>
      <c r="G64" s="169">
        <v>64265</v>
      </c>
      <c r="H64" s="169">
        <v>99837</v>
      </c>
      <c r="I64" s="169">
        <v>1330</v>
      </c>
      <c r="J64" s="167">
        <v>251281</v>
      </c>
      <c r="K64" s="168">
        <v>182531</v>
      </c>
      <c r="L64" s="169">
        <v>46969</v>
      </c>
      <c r="M64" s="169">
        <v>0</v>
      </c>
      <c r="N64" s="169">
        <v>10557</v>
      </c>
      <c r="O64" s="169">
        <v>11182</v>
      </c>
      <c r="P64" s="170">
        <v>42</v>
      </c>
      <c r="Q64" s="155"/>
      <c r="R64" s="152">
        <f t="shared" si="0"/>
        <v>1</v>
      </c>
      <c r="S64" s="152">
        <f t="shared" si="1"/>
        <v>0</v>
      </c>
      <c r="T64" s="153"/>
      <c r="U64" s="154"/>
    </row>
    <row r="65" spans="1:21" ht="12" customHeight="1" x14ac:dyDescent="0.15">
      <c r="A65" s="131"/>
      <c r="B65" s="159">
        <v>686</v>
      </c>
      <c r="C65" s="167">
        <v>248569</v>
      </c>
      <c r="D65" s="168">
        <v>69335</v>
      </c>
      <c r="E65" s="169">
        <v>2427</v>
      </c>
      <c r="F65" s="169">
        <v>11494</v>
      </c>
      <c r="G65" s="169">
        <v>62410</v>
      </c>
      <c r="H65" s="169">
        <v>101833</v>
      </c>
      <c r="I65" s="169">
        <v>1070</v>
      </c>
      <c r="J65" s="167">
        <v>248569</v>
      </c>
      <c r="K65" s="168">
        <v>181097</v>
      </c>
      <c r="L65" s="169">
        <v>47258</v>
      </c>
      <c r="M65" s="169">
        <v>0</v>
      </c>
      <c r="N65" s="169">
        <v>6752</v>
      </c>
      <c r="O65" s="169">
        <v>13444</v>
      </c>
      <c r="P65" s="170">
        <v>19</v>
      </c>
      <c r="Q65" s="155"/>
      <c r="R65" s="152">
        <f t="shared" si="0"/>
        <v>0</v>
      </c>
      <c r="S65" s="152">
        <f t="shared" si="1"/>
        <v>-1</v>
      </c>
      <c r="T65" s="153"/>
      <c r="U65" s="154"/>
    </row>
    <row r="66" spans="1:21" ht="12" customHeight="1" x14ac:dyDescent="0.15">
      <c r="A66" s="131"/>
      <c r="B66" s="160">
        <v>714</v>
      </c>
      <c r="C66" s="171">
        <v>262231</v>
      </c>
      <c r="D66" s="172">
        <v>72486</v>
      </c>
      <c r="E66" s="173">
        <v>2438</v>
      </c>
      <c r="F66" s="173">
        <v>14820</v>
      </c>
      <c r="G66" s="173">
        <v>57928</v>
      </c>
      <c r="H66" s="173">
        <v>109271</v>
      </c>
      <c r="I66" s="173">
        <v>5288</v>
      </c>
      <c r="J66" s="171">
        <v>262231</v>
      </c>
      <c r="K66" s="172">
        <v>183652</v>
      </c>
      <c r="L66" s="173">
        <v>48217</v>
      </c>
      <c r="M66" s="173">
        <v>0</v>
      </c>
      <c r="N66" s="173">
        <v>8242</v>
      </c>
      <c r="O66" s="173">
        <v>22055</v>
      </c>
      <c r="P66" s="174">
        <v>65</v>
      </c>
      <c r="Q66" s="155"/>
      <c r="R66" s="152">
        <f t="shared" si="0"/>
        <v>0</v>
      </c>
      <c r="S66" s="152">
        <f t="shared" si="1"/>
        <v>0</v>
      </c>
      <c r="T66" s="153"/>
      <c r="U66" s="154"/>
    </row>
    <row r="67" spans="1:21" ht="12" customHeight="1" x14ac:dyDescent="0.15">
      <c r="A67" s="131"/>
      <c r="B67" s="161">
        <v>749</v>
      </c>
      <c r="C67" s="175">
        <v>271546</v>
      </c>
      <c r="D67" s="176">
        <v>72485</v>
      </c>
      <c r="E67" s="177">
        <v>2471</v>
      </c>
      <c r="F67" s="177">
        <v>14951</v>
      </c>
      <c r="G67" s="177">
        <v>56979</v>
      </c>
      <c r="H67" s="177">
        <v>118854</v>
      </c>
      <c r="I67" s="177">
        <v>5805</v>
      </c>
      <c r="J67" s="175">
        <v>271546</v>
      </c>
      <c r="K67" s="176">
        <v>189000</v>
      </c>
      <c r="L67" s="177">
        <v>49093</v>
      </c>
      <c r="M67" s="177">
        <v>0</v>
      </c>
      <c r="N67" s="177">
        <v>11381</v>
      </c>
      <c r="O67" s="177">
        <v>22037</v>
      </c>
      <c r="P67" s="178">
        <v>35</v>
      </c>
      <c r="Q67" s="155"/>
      <c r="R67" s="152">
        <f t="shared" si="0"/>
        <v>1</v>
      </c>
      <c r="S67" s="152">
        <f t="shared" si="1"/>
        <v>0</v>
      </c>
      <c r="T67" s="153"/>
      <c r="U67" s="154"/>
    </row>
    <row r="68" spans="1:21" ht="12" customHeight="1" x14ac:dyDescent="0.15">
      <c r="A68" s="131"/>
      <c r="B68" s="162">
        <v>777</v>
      </c>
      <c r="C68" s="167">
        <v>272036</v>
      </c>
      <c r="D68" s="168">
        <v>72460</v>
      </c>
      <c r="E68" s="169">
        <v>2482</v>
      </c>
      <c r="F68" s="169">
        <v>15001</v>
      </c>
      <c r="G68" s="169">
        <v>56484</v>
      </c>
      <c r="H68" s="169">
        <v>122508</v>
      </c>
      <c r="I68" s="169">
        <v>3102</v>
      </c>
      <c r="J68" s="167">
        <v>272036</v>
      </c>
      <c r="K68" s="168">
        <v>191349</v>
      </c>
      <c r="L68" s="169">
        <v>49249</v>
      </c>
      <c r="M68" s="169">
        <v>0</v>
      </c>
      <c r="N68" s="169">
        <v>10826</v>
      </c>
      <c r="O68" s="169">
        <v>20590</v>
      </c>
      <c r="P68" s="170">
        <v>21</v>
      </c>
      <c r="Q68" s="155"/>
      <c r="R68" s="152">
        <f t="shared" si="0"/>
        <v>-1</v>
      </c>
      <c r="S68" s="152">
        <f t="shared" si="1"/>
        <v>1</v>
      </c>
      <c r="T68" s="153"/>
      <c r="U68" s="154"/>
    </row>
    <row r="69" spans="1:21" ht="12" customHeight="1" x14ac:dyDescent="0.15">
      <c r="A69" s="131"/>
      <c r="B69" s="162">
        <v>805</v>
      </c>
      <c r="C69" s="167">
        <v>247485</v>
      </c>
      <c r="D69" s="168">
        <v>76971</v>
      </c>
      <c r="E69" s="169">
        <v>2492</v>
      </c>
      <c r="F69" s="169">
        <v>14496</v>
      </c>
      <c r="G69" s="169">
        <v>43601</v>
      </c>
      <c r="H69" s="169">
        <v>107602</v>
      </c>
      <c r="I69" s="169">
        <v>2323</v>
      </c>
      <c r="J69" s="167">
        <v>247485</v>
      </c>
      <c r="K69" s="168">
        <v>177174</v>
      </c>
      <c r="L69" s="169">
        <v>46629</v>
      </c>
      <c r="M69" s="169">
        <v>0</v>
      </c>
      <c r="N69" s="169">
        <v>7256</v>
      </c>
      <c r="O69" s="169">
        <v>16403</v>
      </c>
      <c r="P69" s="170">
        <v>23</v>
      </c>
      <c r="Q69" s="155"/>
      <c r="R69" s="152">
        <f t="shared" si="0"/>
        <v>0</v>
      </c>
      <c r="S69" s="152">
        <f t="shared" si="1"/>
        <v>0</v>
      </c>
      <c r="T69" s="153"/>
      <c r="U69" s="154"/>
    </row>
    <row r="70" spans="1:21" ht="12" customHeight="1" x14ac:dyDescent="0.15">
      <c r="A70" s="131"/>
      <c r="B70" s="162">
        <v>833</v>
      </c>
      <c r="C70" s="167">
        <v>246432</v>
      </c>
      <c r="D70" s="168">
        <v>75758</v>
      </c>
      <c r="E70" s="169">
        <v>2503</v>
      </c>
      <c r="F70" s="169">
        <v>14061</v>
      </c>
      <c r="G70" s="169">
        <v>49980</v>
      </c>
      <c r="H70" s="169">
        <v>102676</v>
      </c>
      <c r="I70" s="169">
        <v>1454</v>
      </c>
      <c r="J70" s="167">
        <v>246432</v>
      </c>
      <c r="K70" s="168">
        <v>175951</v>
      </c>
      <c r="L70" s="169">
        <v>46743</v>
      </c>
      <c r="M70" s="169">
        <v>0</v>
      </c>
      <c r="N70" s="169">
        <v>5604</v>
      </c>
      <c r="O70" s="169">
        <v>18118</v>
      </c>
      <c r="P70" s="170">
        <v>17</v>
      </c>
      <c r="Q70" s="155"/>
      <c r="R70" s="152">
        <f t="shared" si="0"/>
        <v>0</v>
      </c>
      <c r="S70" s="152">
        <f t="shared" si="1"/>
        <v>-1</v>
      </c>
      <c r="T70" s="153"/>
      <c r="U70" s="154"/>
    </row>
    <row r="71" spans="1:21" ht="12" customHeight="1" x14ac:dyDescent="0.15">
      <c r="A71" s="131"/>
      <c r="B71" s="162">
        <v>868</v>
      </c>
      <c r="C71" s="167">
        <v>250534</v>
      </c>
      <c r="D71" s="168">
        <v>76902</v>
      </c>
      <c r="E71" s="169">
        <v>2514</v>
      </c>
      <c r="F71" s="169">
        <v>12739</v>
      </c>
      <c r="G71" s="169">
        <v>56280</v>
      </c>
      <c r="H71" s="169">
        <v>100725</v>
      </c>
      <c r="I71" s="169">
        <v>1373</v>
      </c>
      <c r="J71" s="167">
        <v>250534</v>
      </c>
      <c r="K71" s="168">
        <v>172859</v>
      </c>
      <c r="L71" s="169">
        <v>47689</v>
      </c>
      <c r="M71" s="169">
        <v>0</v>
      </c>
      <c r="N71" s="169">
        <v>8749</v>
      </c>
      <c r="O71" s="169">
        <v>21226</v>
      </c>
      <c r="P71" s="170">
        <v>10</v>
      </c>
      <c r="Q71" s="155"/>
      <c r="R71" s="152">
        <f t="shared" ref="R71:R134" si="2">C71-SUM(D71:I71)</f>
        <v>1</v>
      </c>
      <c r="S71" s="152">
        <f t="shared" ref="S71:S134" si="3">J71-SUM(K71:P71)</f>
        <v>1</v>
      </c>
      <c r="T71" s="153"/>
      <c r="U71" s="154"/>
    </row>
    <row r="72" spans="1:21" ht="12" customHeight="1" x14ac:dyDescent="0.15">
      <c r="A72" s="131"/>
      <c r="B72" s="162">
        <v>896</v>
      </c>
      <c r="C72" s="167">
        <v>251845</v>
      </c>
      <c r="D72" s="168">
        <v>77394</v>
      </c>
      <c r="E72" s="169">
        <v>2649</v>
      </c>
      <c r="F72" s="169">
        <v>11245</v>
      </c>
      <c r="G72" s="169">
        <v>57377</v>
      </c>
      <c r="H72" s="169">
        <v>100235</v>
      </c>
      <c r="I72" s="169">
        <v>2945</v>
      </c>
      <c r="J72" s="167">
        <v>251845</v>
      </c>
      <c r="K72" s="168">
        <v>178182</v>
      </c>
      <c r="L72" s="169">
        <v>47571</v>
      </c>
      <c r="M72" s="169">
        <v>0</v>
      </c>
      <c r="N72" s="169">
        <v>4428</v>
      </c>
      <c r="O72" s="169">
        <v>21623</v>
      </c>
      <c r="P72" s="170">
        <v>40</v>
      </c>
      <c r="Q72" s="155"/>
      <c r="R72" s="152">
        <f t="shared" si="2"/>
        <v>0</v>
      </c>
      <c r="S72" s="152">
        <f t="shared" si="3"/>
        <v>1</v>
      </c>
      <c r="T72" s="153"/>
      <c r="U72" s="154"/>
    </row>
    <row r="73" spans="1:21" ht="12" customHeight="1" x14ac:dyDescent="0.15">
      <c r="A73" s="131"/>
      <c r="B73" s="162">
        <v>924</v>
      </c>
      <c r="C73" s="167">
        <v>259417</v>
      </c>
      <c r="D73" s="168">
        <v>79294</v>
      </c>
      <c r="E73" s="169">
        <v>2662</v>
      </c>
      <c r="F73" s="169">
        <v>9876</v>
      </c>
      <c r="G73" s="169">
        <v>64255</v>
      </c>
      <c r="H73" s="169">
        <v>101177</v>
      </c>
      <c r="I73" s="169">
        <v>2153</v>
      </c>
      <c r="J73" s="167">
        <v>259417</v>
      </c>
      <c r="K73" s="168">
        <v>185371</v>
      </c>
      <c r="L73" s="169">
        <v>49439</v>
      </c>
      <c r="M73" s="169">
        <v>0</v>
      </c>
      <c r="N73" s="169">
        <v>4624</v>
      </c>
      <c r="O73" s="169">
        <v>19928</v>
      </c>
      <c r="P73" s="170">
        <v>53</v>
      </c>
      <c r="Q73" s="155"/>
      <c r="R73" s="152">
        <f t="shared" si="2"/>
        <v>0</v>
      </c>
      <c r="S73" s="152">
        <f t="shared" si="3"/>
        <v>2</v>
      </c>
      <c r="T73" s="153"/>
      <c r="U73" s="154"/>
    </row>
    <row r="74" spans="1:21" ht="12" customHeight="1" x14ac:dyDescent="0.15">
      <c r="A74" s="131"/>
      <c r="B74" s="162">
        <v>959</v>
      </c>
      <c r="C74" s="167">
        <v>266548</v>
      </c>
      <c r="D74" s="168">
        <v>82784</v>
      </c>
      <c r="E74" s="169">
        <v>2683</v>
      </c>
      <c r="F74" s="169">
        <v>9960</v>
      </c>
      <c r="G74" s="169">
        <v>76233</v>
      </c>
      <c r="H74" s="169">
        <v>89334</v>
      </c>
      <c r="I74" s="169">
        <v>5553</v>
      </c>
      <c r="J74" s="167">
        <v>266548</v>
      </c>
      <c r="K74" s="168">
        <v>193839</v>
      </c>
      <c r="L74" s="169">
        <v>49806</v>
      </c>
      <c r="M74" s="169">
        <v>0</v>
      </c>
      <c r="N74" s="169">
        <v>2824</v>
      </c>
      <c r="O74" s="169">
        <v>20044</v>
      </c>
      <c r="P74" s="170">
        <v>35</v>
      </c>
      <c r="Q74" s="155"/>
      <c r="R74" s="152">
        <f t="shared" si="2"/>
        <v>1</v>
      </c>
      <c r="S74" s="152">
        <f t="shared" si="3"/>
        <v>0</v>
      </c>
      <c r="T74" s="153"/>
      <c r="U74" s="154"/>
    </row>
    <row r="75" spans="1:21" ht="12" customHeight="1" x14ac:dyDescent="0.15">
      <c r="A75" s="131"/>
      <c r="B75" s="162">
        <v>987</v>
      </c>
      <c r="C75" s="167">
        <v>258063</v>
      </c>
      <c r="D75" s="168">
        <v>86648</v>
      </c>
      <c r="E75" s="169">
        <v>2692</v>
      </c>
      <c r="F75" s="169">
        <v>10000</v>
      </c>
      <c r="G75" s="169">
        <v>64493</v>
      </c>
      <c r="H75" s="169">
        <v>90265</v>
      </c>
      <c r="I75" s="169">
        <v>3966</v>
      </c>
      <c r="J75" s="167">
        <v>258063</v>
      </c>
      <c r="K75" s="168">
        <v>183358</v>
      </c>
      <c r="L75" s="169">
        <v>47463</v>
      </c>
      <c r="M75" s="169">
        <v>0</v>
      </c>
      <c r="N75" s="169">
        <v>8725</v>
      </c>
      <c r="O75" s="169">
        <v>18500</v>
      </c>
      <c r="P75" s="170">
        <v>17</v>
      </c>
      <c r="Q75" s="155"/>
      <c r="R75" s="152">
        <f t="shared" si="2"/>
        <v>-1</v>
      </c>
      <c r="S75" s="152">
        <f t="shared" si="3"/>
        <v>0</v>
      </c>
      <c r="T75" s="153"/>
      <c r="U75" s="154"/>
    </row>
    <row r="76" spans="1:21" ht="12" customHeight="1" x14ac:dyDescent="0.15">
      <c r="A76" s="131"/>
      <c r="B76" s="162">
        <v>1022</v>
      </c>
      <c r="C76" s="167">
        <v>252976</v>
      </c>
      <c r="D76" s="168">
        <v>88071</v>
      </c>
      <c r="E76" s="169">
        <v>2705</v>
      </c>
      <c r="F76" s="169">
        <v>10123</v>
      </c>
      <c r="G76" s="169">
        <v>55933</v>
      </c>
      <c r="H76" s="169">
        <v>95243</v>
      </c>
      <c r="I76" s="169">
        <v>902</v>
      </c>
      <c r="J76" s="167">
        <v>252976</v>
      </c>
      <c r="K76" s="168">
        <v>184559</v>
      </c>
      <c r="L76" s="169">
        <v>47582</v>
      </c>
      <c r="M76" s="169">
        <v>0</v>
      </c>
      <c r="N76" s="169">
        <v>8066</v>
      </c>
      <c r="O76" s="169">
        <v>12733</v>
      </c>
      <c r="P76" s="170">
        <v>37</v>
      </c>
      <c r="Q76" s="155"/>
      <c r="R76" s="152">
        <f t="shared" si="2"/>
        <v>-1</v>
      </c>
      <c r="S76" s="152">
        <f t="shared" si="3"/>
        <v>-1</v>
      </c>
      <c r="T76" s="153"/>
      <c r="U76" s="154"/>
    </row>
    <row r="77" spans="1:21" ht="12" customHeight="1" x14ac:dyDescent="0.15">
      <c r="A77" s="131"/>
      <c r="B77" s="162">
        <v>1050</v>
      </c>
      <c r="C77" s="167">
        <v>262990</v>
      </c>
      <c r="D77" s="168">
        <v>92884</v>
      </c>
      <c r="E77" s="169">
        <v>2719</v>
      </c>
      <c r="F77" s="169">
        <v>11135</v>
      </c>
      <c r="G77" s="169">
        <v>54273</v>
      </c>
      <c r="H77" s="169">
        <v>99743</v>
      </c>
      <c r="I77" s="169">
        <v>2236</v>
      </c>
      <c r="J77" s="167">
        <v>262990</v>
      </c>
      <c r="K77" s="168">
        <v>192665</v>
      </c>
      <c r="L77" s="169">
        <v>47786</v>
      </c>
      <c r="M77" s="169">
        <v>0</v>
      </c>
      <c r="N77" s="169">
        <v>9534</v>
      </c>
      <c r="O77" s="169">
        <v>12980</v>
      </c>
      <c r="P77" s="170">
        <v>25</v>
      </c>
      <c r="Q77" s="155"/>
      <c r="R77" s="152">
        <f t="shared" si="2"/>
        <v>0</v>
      </c>
      <c r="S77" s="152">
        <f t="shared" si="3"/>
        <v>0</v>
      </c>
      <c r="T77" s="153"/>
      <c r="U77" s="154"/>
    </row>
    <row r="78" spans="1:21" ht="12" customHeight="1" x14ac:dyDescent="0.15">
      <c r="A78" s="131"/>
      <c r="B78" s="163">
        <v>1078</v>
      </c>
      <c r="C78" s="171">
        <v>274171</v>
      </c>
      <c r="D78" s="172">
        <v>100110</v>
      </c>
      <c r="E78" s="173">
        <v>2740</v>
      </c>
      <c r="F78" s="173">
        <v>12903</v>
      </c>
      <c r="G78" s="173">
        <v>53547</v>
      </c>
      <c r="H78" s="173">
        <v>99737</v>
      </c>
      <c r="I78" s="173">
        <v>5133</v>
      </c>
      <c r="J78" s="171">
        <v>274171</v>
      </c>
      <c r="K78" s="172">
        <v>196955</v>
      </c>
      <c r="L78" s="173">
        <v>47940</v>
      </c>
      <c r="M78" s="173">
        <v>0</v>
      </c>
      <c r="N78" s="173">
        <v>10558</v>
      </c>
      <c r="O78" s="173">
        <v>18701</v>
      </c>
      <c r="P78" s="174">
        <v>17</v>
      </c>
      <c r="Q78" s="155"/>
      <c r="R78" s="152">
        <f t="shared" si="2"/>
        <v>1</v>
      </c>
      <c r="S78" s="152">
        <f t="shared" si="3"/>
        <v>0</v>
      </c>
      <c r="T78" s="153"/>
      <c r="U78" s="154"/>
    </row>
    <row r="79" spans="1:21" ht="12" customHeight="1" x14ac:dyDescent="0.15">
      <c r="A79" s="131"/>
      <c r="B79" s="161">
        <v>1113</v>
      </c>
      <c r="C79" s="175">
        <v>299749</v>
      </c>
      <c r="D79" s="176">
        <v>109778</v>
      </c>
      <c r="E79" s="177">
        <v>2768</v>
      </c>
      <c r="F79" s="177">
        <v>12488</v>
      </c>
      <c r="G79" s="177">
        <v>71786</v>
      </c>
      <c r="H79" s="177">
        <v>99735</v>
      </c>
      <c r="I79" s="177">
        <v>3194</v>
      </c>
      <c r="J79" s="175">
        <v>299749</v>
      </c>
      <c r="K79" s="176">
        <v>211737</v>
      </c>
      <c r="L79" s="177">
        <v>49831</v>
      </c>
      <c r="M79" s="177">
        <v>0</v>
      </c>
      <c r="N79" s="177">
        <v>9573</v>
      </c>
      <c r="O79" s="177">
        <v>28582</v>
      </c>
      <c r="P79" s="178">
        <v>28</v>
      </c>
      <c r="Q79" s="155"/>
      <c r="R79" s="152">
        <f t="shared" si="2"/>
        <v>0</v>
      </c>
      <c r="S79" s="152">
        <f t="shared" si="3"/>
        <v>-2</v>
      </c>
      <c r="T79" s="153"/>
      <c r="U79" s="154"/>
    </row>
    <row r="80" spans="1:21" ht="12" customHeight="1" x14ac:dyDescent="0.15">
      <c r="A80" s="131"/>
      <c r="B80" s="162">
        <v>1141</v>
      </c>
      <c r="C80" s="167">
        <v>304132</v>
      </c>
      <c r="D80" s="168">
        <v>109511</v>
      </c>
      <c r="E80" s="169">
        <v>2784</v>
      </c>
      <c r="F80" s="169">
        <v>10954</v>
      </c>
      <c r="G80" s="169">
        <v>78998</v>
      </c>
      <c r="H80" s="169">
        <v>99739</v>
      </c>
      <c r="I80" s="169">
        <v>2147</v>
      </c>
      <c r="J80" s="167">
        <v>304132</v>
      </c>
      <c r="K80" s="168">
        <v>200921</v>
      </c>
      <c r="L80" s="169">
        <v>49749</v>
      </c>
      <c r="M80" s="169">
        <v>0</v>
      </c>
      <c r="N80" s="169">
        <v>16291</v>
      </c>
      <c r="O80" s="169">
        <v>37138</v>
      </c>
      <c r="P80" s="170">
        <v>33</v>
      </c>
      <c r="Q80" s="155"/>
      <c r="R80" s="152">
        <f t="shared" si="2"/>
        <v>-1</v>
      </c>
      <c r="S80" s="152">
        <f t="shared" si="3"/>
        <v>0</v>
      </c>
      <c r="T80" s="153"/>
      <c r="U80" s="154"/>
    </row>
    <row r="81" spans="1:21" ht="12" customHeight="1" x14ac:dyDescent="0.15">
      <c r="A81" s="131"/>
      <c r="B81" s="162">
        <v>1169</v>
      </c>
      <c r="C81" s="167">
        <v>306130</v>
      </c>
      <c r="D81" s="168">
        <v>109015</v>
      </c>
      <c r="E81" s="169">
        <v>2787</v>
      </c>
      <c r="F81" s="169">
        <v>4493</v>
      </c>
      <c r="G81" s="169">
        <v>87529</v>
      </c>
      <c r="H81" s="169">
        <v>99704</v>
      </c>
      <c r="I81" s="169">
        <v>2602</v>
      </c>
      <c r="J81" s="167">
        <v>306130</v>
      </c>
      <c r="K81" s="168">
        <v>199269</v>
      </c>
      <c r="L81" s="169">
        <v>47307</v>
      </c>
      <c r="M81" s="169">
        <v>0</v>
      </c>
      <c r="N81" s="169">
        <v>13059</v>
      </c>
      <c r="O81" s="169">
        <v>46480</v>
      </c>
      <c r="P81" s="170">
        <v>15</v>
      </c>
      <c r="Q81" s="155"/>
      <c r="R81" s="152">
        <f t="shared" si="2"/>
        <v>0</v>
      </c>
      <c r="S81" s="152">
        <f t="shared" si="3"/>
        <v>0</v>
      </c>
      <c r="T81" s="153"/>
      <c r="U81" s="154"/>
    </row>
    <row r="82" spans="1:21" ht="12" customHeight="1" x14ac:dyDescent="0.15">
      <c r="A82" s="131"/>
      <c r="B82" s="162">
        <v>1204</v>
      </c>
      <c r="C82" s="167">
        <v>283269</v>
      </c>
      <c r="D82" s="168">
        <v>110569</v>
      </c>
      <c r="E82" s="169">
        <v>2788</v>
      </c>
      <c r="F82" s="169">
        <v>5171</v>
      </c>
      <c r="G82" s="169">
        <v>76958</v>
      </c>
      <c r="H82" s="169">
        <v>84793</v>
      </c>
      <c r="I82" s="169">
        <v>2991</v>
      </c>
      <c r="J82" s="167">
        <v>283269</v>
      </c>
      <c r="K82" s="168">
        <v>202067</v>
      </c>
      <c r="L82" s="169">
        <v>48056</v>
      </c>
      <c r="M82" s="169">
        <v>0</v>
      </c>
      <c r="N82" s="169">
        <v>7644</v>
      </c>
      <c r="O82" s="169">
        <v>25479</v>
      </c>
      <c r="P82" s="170">
        <v>23</v>
      </c>
      <c r="Q82" s="155"/>
      <c r="R82" s="152">
        <f t="shared" si="2"/>
        <v>-1</v>
      </c>
      <c r="S82" s="152">
        <f t="shared" si="3"/>
        <v>0</v>
      </c>
      <c r="T82" s="153"/>
      <c r="U82" s="154"/>
    </row>
    <row r="83" spans="1:21" ht="12" customHeight="1" x14ac:dyDescent="0.15">
      <c r="A83" s="131"/>
      <c r="B83" s="162">
        <v>1232</v>
      </c>
      <c r="C83" s="167">
        <v>272391</v>
      </c>
      <c r="D83" s="168">
        <v>112570</v>
      </c>
      <c r="E83" s="169">
        <v>2788</v>
      </c>
      <c r="F83" s="169">
        <v>3566</v>
      </c>
      <c r="G83" s="169">
        <v>69203</v>
      </c>
      <c r="H83" s="169">
        <v>82293</v>
      </c>
      <c r="I83" s="169">
        <v>1970</v>
      </c>
      <c r="J83" s="167">
        <v>272391</v>
      </c>
      <c r="K83" s="168">
        <v>192242</v>
      </c>
      <c r="L83" s="169">
        <v>48971</v>
      </c>
      <c r="M83" s="169">
        <v>0</v>
      </c>
      <c r="N83" s="169">
        <v>13201</v>
      </c>
      <c r="O83" s="169">
        <v>17955</v>
      </c>
      <c r="P83" s="170">
        <v>22</v>
      </c>
      <c r="Q83" s="155"/>
      <c r="R83" s="152">
        <f t="shared" si="2"/>
        <v>1</v>
      </c>
      <c r="S83" s="152">
        <f t="shared" si="3"/>
        <v>0</v>
      </c>
      <c r="T83" s="153"/>
      <c r="U83" s="154"/>
    </row>
    <row r="84" spans="1:21" ht="12" customHeight="1" x14ac:dyDescent="0.15">
      <c r="A84" s="131"/>
      <c r="B84" s="162">
        <v>1260</v>
      </c>
      <c r="C84" s="167">
        <v>269534</v>
      </c>
      <c r="D84" s="168">
        <v>113867</v>
      </c>
      <c r="E84" s="169">
        <v>2788</v>
      </c>
      <c r="F84" s="169">
        <v>2837</v>
      </c>
      <c r="G84" s="169">
        <v>66341</v>
      </c>
      <c r="H84" s="169">
        <v>80292</v>
      </c>
      <c r="I84" s="169">
        <v>3408</v>
      </c>
      <c r="J84" s="167">
        <v>269534</v>
      </c>
      <c r="K84" s="168">
        <v>191873</v>
      </c>
      <c r="L84" s="169">
        <v>49426</v>
      </c>
      <c r="M84" s="169">
        <v>0</v>
      </c>
      <c r="N84" s="169">
        <v>11592</v>
      </c>
      <c r="O84" s="169">
        <v>16624</v>
      </c>
      <c r="P84" s="170">
        <v>19</v>
      </c>
      <c r="Q84" s="155"/>
      <c r="R84" s="152">
        <f t="shared" si="2"/>
        <v>1</v>
      </c>
      <c r="S84" s="152">
        <f t="shared" si="3"/>
        <v>0</v>
      </c>
      <c r="T84" s="153"/>
      <c r="U84" s="154"/>
    </row>
    <row r="85" spans="1:21" ht="12" customHeight="1" x14ac:dyDescent="0.15">
      <c r="A85" s="131"/>
      <c r="B85" s="162">
        <v>1295</v>
      </c>
      <c r="C85" s="167">
        <v>272837</v>
      </c>
      <c r="D85" s="168">
        <v>115942</v>
      </c>
      <c r="E85" s="169">
        <v>2788</v>
      </c>
      <c r="F85" s="169">
        <v>2060</v>
      </c>
      <c r="G85" s="169">
        <v>68571</v>
      </c>
      <c r="H85" s="169">
        <v>80290</v>
      </c>
      <c r="I85" s="169">
        <v>3186</v>
      </c>
      <c r="J85" s="167">
        <v>272837</v>
      </c>
      <c r="K85" s="168">
        <v>194862</v>
      </c>
      <c r="L85" s="169">
        <v>50171</v>
      </c>
      <c r="M85" s="169">
        <v>0</v>
      </c>
      <c r="N85" s="169">
        <v>11160</v>
      </c>
      <c r="O85" s="169">
        <v>16631</v>
      </c>
      <c r="P85" s="170">
        <v>13</v>
      </c>
      <c r="Q85" s="155"/>
      <c r="R85" s="152">
        <f t="shared" si="2"/>
        <v>0</v>
      </c>
      <c r="S85" s="152">
        <f t="shared" si="3"/>
        <v>0</v>
      </c>
      <c r="T85" s="153"/>
      <c r="U85" s="154"/>
    </row>
    <row r="86" spans="1:21" ht="12" customHeight="1" x14ac:dyDescent="0.15">
      <c r="A86" s="131"/>
      <c r="B86" s="162">
        <v>1323</v>
      </c>
      <c r="C86" s="167">
        <v>272789</v>
      </c>
      <c r="D86" s="168">
        <v>118514</v>
      </c>
      <c r="E86" s="169">
        <v>2794</v>
      </c>
      <c r="F86" s="169">
        <v>0</v>
      </c>
      <c r="G86" s="169">
        <v>70008</v>
      </c>
      <c r="H86" s="169">
        <v>80294</v>
      </c>
      <c r="I86" s="169">
        <v>1179</v>
      </c>
      <c r="J86" s="167">
        <v>272789</v>
      </c>
      <c r="K86" s="168">
        <v>202941</v>
      </c>
      <c r="L86" s="169">
        <v>50068</v>
      </c>
      <c r="M86" s="169">
        <v>0</v>
      </c>
      <c r="N86" s="169">
        <v>6551</v>
      </c>
      <c r="O86" s="169">
        <v>13207</v>
      </c>
      <c r="P86" s="170">
        <v>23</v>
      </c>
      <c r="Q86" s="155"/>
      <c r="R86" s="152">
        <f t="shared" si="2"/>
        <v>0</v>
      </c>
      <c r="S86" s="152">
        <f t="shared" si="3"/>
        <v>-1</v>
      </c>
      <c r="T86" s="153"/>
      <c r="U86" s="154"/>
    </row>
    <row r="87" spans="1:21" ht="12" customHeight="1" x14ac:dyDescent="0.15">
      <c r="A87" s="131"/>
      <c r="B87" s="162">
        <v>1351</v>
      </c>
      <c r="C87" s="167">
        <v>276245</v>
      </c>
      <c r="D87" s="168">
        <v>118149</v>
      </c>
      <c r="E87" s="169">
        <v>2795</v>
      </c>
      <c r="F87" s="169">
        <v>2027</v>
      </c>
      <c r="G87" s="169">
        <v>70047</v>
      </c>
      <c r="H87" s="169">
        <v>80294</v>
      </c>
      <c r="I87" s="169">
        <v>2932</v>
      </c>
      <c r="J87" s="167">
        <v>276245</v>
      </c>
      <c r="K87" s="168">
        <v>205650</v>
      </c>
      <c r="L87" s="169">
        <v>47854</v>
      </c>
      <c r="M87" s="169">
        <v>0</v>
      </c>
      <c r="N87" s="169">
        <v>12408</v>
      </c>
      <c r="O87" s="169">
        <v>10308</v>
      </c>
      <c r="P87" s="170">
        <v>26</v>
      </c>
      <c r="Q87" s="155"/>
      <c r="R87" s="152">
        <f t="shared" si="2"/>
        <v>1</v>
      </c>
      <c r="S87" s="152">
        <f t="shared" si="3"/>
        <v>-1</v>
      </c>
      <c r="T87" s="153"/>
      <c r="U87" s="154"/>
    </row>
    <row r="88" spans="1:21" ht="12" customHeight="1" x14ac:dyDescent="0.15">
      <c r="A88" s="131"/>
      <c r="B88" s="162">
        <v>1385</v>
      </c>
      <c r="C88" s="167">
        <v>268022</v>
      </c>
      <c r="D88" s="168">
        <v>116818</v>
      </c>
      <c r="E88" s="169">
        <v>2799</v>
      </c>
      <c r="F88" s="169">
        <v>2026</v>
      </c>
      <c r="G88" s="169">
        <v>65056</v>
      </c>
      <c r="H88" s="169">
        <v>80268</v>
      </c>
      <c r="I88" s="169">
        <v>1056</v>
      </c>
      <c r="J88" s="167">
        <v>268022</v>
      </c>
      <c r="K88" s="168">
        <v>198151</v>
      </c>
      <c r="L88" s="169">
        <v>47835</v>
      </c>
      <c r="M88" s="169">
        <v>0</v>
      </c>
      <c r="N88" s="169">
        <v>12444</v>
      </c>
      <c r="O88" s="169">
        <v>9566</v>
      </c>
      <c r="P88" s="170">
        <v>26</v>
      </c>
      <c r="Q88" s="155"/>
      <c r="R88" s="152">
        <f t="shared" si="2"/>
        <v>-1</v>
      </c>
      <c r="S88" s="152">
        <f t="shared" si="3"/>
        <v>0</v>
      </c>
      <c r="T88" s="153"/>
      <c r="U88" s="154"/>
    </row>
    <row r="89" spans="1:21" ht="12" customHeight="1" x14ac:dyDescent="0.15">
      <c r="A89" s="131"/>
      <c r="B89" s="162">
        <v>1414</v>
      </c>
      <c r="C89" s="167">
        <v>267262</v>
      </c>
      <c r="D89" s="168">
        <v>119082</v>
      </c>
      <c r="E89" s="169">
        <v>2806</v>
      </c>
      <c r="F89" s="169">
        <v>2020</v>
      </c>
      <c r="G89" s="169">
        <v>62827</v>
      </c>
      <c r="H89" s="169">
        <v>80268</v>
      </c>
      <c r="I89" s="169">
        <v>260</v>
      </c>
      <c r="J89" s="167">
        <v>267262</v>
      </c>
      <c r="K89" s="168">
        <v>195478</v>
      </c>
      <c r="L89" s="169">
        <v>47904</v>
      </c>
      <c r="M89" s="169">
        <v>0</v>
      </c>
      <c r="N89" s="169">
        <v>13087</v>
      </c>
      <c r="O89" s="169">
        <v>10762</v>
      </c>
      <c r="P89" s="170">
        <v>30</v>
      </c>
      <c r="Q89" s="155"/>
      <c r="R89" s="152">
        <f t="shared" si="2"/>
        <v>-1</v>
      </c>
      <c r="S89" s="152">
        <f t="shared" si="3"/>
        <v>1</v>
      </c>
      <c r="T89" s="153"/>
      <c r="U89" s="154"/>
    </row>
    <row r="90" spans="1:21" ht="12" customHeight="1" x14ac:dyDescent="0.15">
      <c r="A90" s="131"/>
      <c r="B90" s="163">
        <v>1442</v>
      </c>
      <c r="C90" s="171">
        <v>271906</v>
      </c>
      <c r="D90" s="172">
        <v>114545</v>
      </c>
      <c r="E90" s="173">
        <v>2817</v>
      </c>
      <c r="F90" s="173">
        <v>6071</v>
      </c>
      <c r="G90" s="173">
        <v>64788</v>
      </c>
      <c r="H90" s="173">
        <v>80250</v>
      </c>
      <c r="I90" s="173">
        <v>3435</v>
      </c>
      <c r="J90" s="171">
        <v>271906</v>
      </c>
      <c r="K90" s="172">
        <v>198476</v>
      </c>
      <c r="L90" s="173">
        <v>47843</v>
      </c>
      <c r="M90" s="173">
        <v>0</v>
      </c>
      <c r="N90" s="173">
        <v>9169</v>
      </c>
      <c r="O90" s="173">
        <v>16397</v>
      </c>
      <c r="P90" s="174">
        <v>20</v>
      </c>
      <c r="Q90" s="155"/>
      <c r="R90" s="152">
        <f t="shared" si="2"/>
        <v>0</v>
      </c>
      <c r="S90" s="152">
        <f t="shared" si="3"/>
        <v>1</v>
      </c>
      <c r="T90" s="153"/>
      <c r="U90" s="154"/>
    </row>
    <row r="91" spans="1:21" ht="12" customHeight="1" x14ac:dyDescent="0.15">
      <c r="A91" s="131"/>
      <c r="B91" s="161">
        <v>1477</v>
      </c>
      <c r="C91" s="175">
        <v>281899</v>
      </c>
      <c r="D91" s="176">
        <v>117623</v>
      </c>
      <c r="E91" s="177">
        <v>2834</v>
      </c>
      <c r="F91" s="177">
        <v>9800</v>
      </c>
      <c r="G91" s="177">
        <v>55842</v>
      </c>
      <c r="H91" s="177">
        <v>93069</v>
      </c>
      <c r="I91" s="177">
        <v>2731</v>
      </c>
      <c r="J91" s="175">
        <v>281899</v>
      </c>
      <c r="K91" s="176">
        <v>205022</v>
      </c>
      <c r="L91" s="177">
        <v>49833</v>
      </c>
      <c r="M91" s="177">
        <v>0</v>
      </c>
      <c r="N91" s="177">
        <v>9817</v>
      </c>
      <c r="O91" s="177">
        <v>17178</v>
      </c>
      <c r="P91" s="178">
        <v>49</v>
      </c>
      <c r="Q91" s="155"/>
      <c r="R91" s="152">
        <f t="shared" si="2"/>
        <v>0</v>
      </c>
      <c r="S91" s="152">
        <f t="shared" si="3"/>
        <v>0</v>
      </c>
      <c r="T91" s="153"/>
      <c r="U91" s="154"/>
    </row>
    <row r="92" spans="1:21" ht="12" customHeight="1" x14ac:dyDescent="0.15">
      <c r="A92" s="131"/>
      <c r="B92" s="162">
        <v>1505</v>
      </c>
      <c r="C92" s="167">
        <v>300203</v>
      </c>
      <c r="D92" s="168">
        <v>108804</v>
      </c>
      <c r="E92" s="169">
        <v>2841</v>
      </c>
      <c r="F92" s="169">
        <v>14864</v>
      </c>
      <c r="G92" s="169">
        <v>69750</v>
      </c>
      <c r="H92" s="169">
        <v>103069</v>
      </c>
      <c r="I92" s="169">
        <v>874</v>
      </c>
      <c r="J92" s="167">
        <v>300203</v>
      </c>
      <c r="K92" s="168">
        <v>228627</v>
      </c>
      <c r="L92" s="169">
        <v>49939</v>
      </c>
      <c r="M92" s="169">
        <v>0</v>
      </c>
      <c r="N92" s="169">
        <v>7805</v>
      </c>
      <c r="O92" s="169">
        <v>13819</v>
      </c>
      <c r="P92" s="170">
        <v>12</v>
      </c>
      <c r="Q92" s="155"/>
      <c r="R92" s="152">
        <f t="shared" si="2"/>
        <v>1</v>
      </c>
      <c r="S92" s="152">
        <f t="shared" si="3"/>
        <v>1</v>
      </c>
      <c r="T92" s="153"/>
      <c r="U92" s="154"/>
    </row>
    <row r="93" spans="1:21" ht="12" customHeight="1" x14ac:dyDescent="0.15">
      <c r="A93" s="131"/>
      <c r="B93" s="162">
        <v>1533</v>
      </c>
      <c r="C93" s="167">
        <v>275103</v>
      </c>
      <c r="D93" s="168">
        <v>107635</v>
      </c>
      <c r="E93" s="169">
        <v>2848</v>
      </c>
      <c r="F93" s="169">
        <v>11183</v>
      </c>
      <c r="G93" s="169">
        <v>41342</v>
      </c>
      <c r="H93" s="169">
        <v>110469</v>
      </c>
      <c r="I93" s="169">
        <v>1627</v>
      </c>
      <c r="J93" s="167">
        <v>275103</v>
      </c>
      <c r="K93" s="168">
        <v>200259</v>
      </c>
      <c r="L93" s="169">
        <v>47429</v>
      </c>
      <c r="M93" s="169">
        <v>0</v>
      </c>
      <c r="N93" s="169">
        <v>14408</v>
      </c>
      <c r="O93" s="169">
        <v>12995</v>
      </c>
      <c r="P93" s="170">
        <v>11</v>
      </c>
      <c r="Q93" s="155"/>
      <c r="R93" s="152">
        <f t="shared" si="2"/>
        <v>-1</v>
      </c>
      <c r="S93" s="152">
        <f t="shared" si="3"/>
        <v>1</v>
      </c>
      <c r="T93" s="153"/>
      <c r="U93" s="154"/>
    </row>
    <row r="94" spans="1:21" ht="12" customHeight="1" x14ac:dyDescent="0.15">
      <c r="A94" s="131"/>
      <c r="B94" s="162">
        <v>1568</v>
      </c>
      <c r="C94" s="167">
        <v>261403</v>
      </c>
      <c r="D94" s="168">
        <v>86272</v>
      </c>
      <c r="E94" s="169">
        <v>2854</v>
      </c>
      <c r="F94" s="169">
        <v>4401</v>
      </c>
      <c r="G94" s="169">
        <v>44122</v>
      </c>
      <c r="H94" s="169">
        <v>118068</v>
      </c>
      <c r="I94" s="169">
        <v>5686</v>
      </c>
      <c r="J94" s="167">
        <v>261403</v>
      </c>
      <c r="K94" s="168">
        <v>191481</v>
      </c>
      <c r="L94" s="169">
        <v>47591</v>
      </c>
      <c r="M94" s="169">
        <v>0</v>
      </c>
      <c r="N94" s="169">
        <v>11779</v>
      </c>
      <c r="O94" s="169">
        <v>10548</v>
      </c>
      <c r="P94" s="170">
        <v>5</v>
      </c>
      <c r="Q94" s="155"/>
      <c r="R94" s="152">
        <f t="shared" si="2"/>
        <v>0</v>
      </c>
      <c r="S94" s="152">
        <f t="shared" si="3"/>
        <v>-1</v>
      </c>
      <c r="T94" s="153"/>
      <c r="U94" s="154"/>
    </row>
    <row r="95" spans="1:21" ht="12" customHeight="1" x14ac:dyDescent="0.15">
      <c r="A95" s="131"/>
      <c r="B95" s="162">
        <v>1596</v>
      </c>
      <c r="C95" s="167">
        <v>266341</v>
      </c>
      <c r="D95" s="168">
        <v>79418</v>
      </c>
      <c r="E95" s="169">
        <v>2859</v>
      </c>
      <c r="F95" s="169">
        <v>3274</v>
      </c>
      <c r="G95" s="169">
        <v>48728</v>
      </c>
      <c r="H95" s="169">
        <v>129063</v>
      </c>
      <c r="I95" s="169">
        <v>2998</v>
      </c>
      <c r="J95" s="167">
        <v>266341</v>
      </c>
      <c r="K95" s="168">
        <v>189377</v>
      </c>
      <c r="L95" s="169">
        <v>47966</v>
      </c>
      <c r="M95" s="169">
        <v>0</v>
      </c>
      <c r="N95" s="169">
        <v>14804</v>
      </c>
      <c r="O95" s="169">
        <v>14149</v>
      </c>
      <c r="P95" s="170">
        <v>45</v>
      </c>
      <c r="Q95" s="155"/>
      <c r="R95" s="152">
        <f t="shared" si="2"/>
        <v>1</v>
      </c>
      <c r="S95" s="152">
        <f t="shared" si="3"/>
        <v>0</v>
      </c>
      <c r="T95" s="153"/>
      <c r="U95" s="154"/>
    </row>
    <row r="96" spans="1:21" ht="12" customHeight="1" x14ac:dyDescent="0.15">
      <c r="A96" s="131"/>
      <c r="B96" s="162">
        <v>1631</v>
      </c>
      <c r="C96" s="167">
        <v>300664</v>
      </c>
      <c r="D96" s="168">
        <v>82926</v>
      </c>
      <c r="E96" s="169">
        <v>2869</v>
      </c>
      <c r="F96" s="169">
        <v>7898</v>
      </c>
      <c r="G96" s="169">
        <v>66090</v>
      </c>
      <c r="H96" s="169">
        <v>135483</v>
      </c>
      <c r="I96" s="169">
        <v>5399</v>
      </c>
      <c r="J96" s="167">
        <v>300664</v>
      </c>
      <c r="K96" s="168">
        <v>217662</v>
      </c>
      <c r="L96" s="169">
        <v>48588</v>
      </c>
      <c r="M96" s="169">
        <v>0</v>
      </c>
      <c r="N96" s="169">
        <v>11852</v>
      </c>
      <c r="O96" s="169">
        <v>22440</v>
      </c>
      <c r="P96" s="170">
        <v>122</v>
      </c>
      <c r="Q96" s="155"/>
      <c r="R96" s="152">
        <f t="shared" si="2"/>
        <v>-1</v>
      </c>
      <c r="S96" s="152">
        <f t="shared" si="3"/>
        <v>0</v>
      </c>
      <c r="T96" s="153"/>
      <c r="U96" s="154"/>
    </row>
    <row r="97" spans="1:21" ht="12" customHeight="1" x14ac:dyDescent="0.15">
      <c r="A97" s="131"/>
      <c r="B97" s="162">
        <v>1659</v>
      </c>
      <c r="C97" s="167">
        <v>331029</v>
      </c>
      <c r="D97" s="168">
        <v>105215</v>
      </c>
      <c r="E97" s="169">
        <v>2880</v>
      </c>
      <c r="F97" s="169">
        <v>3866</v>
      </c>
      <c r="G97" s="169">
        <v>61442</v>
      </c>
      <c r="H97" s="169">
        <v>147715</v>
      </c>
      <c r="I97" s="169">
        <v>9911</v>
      </c>
      <c r="J97" s="167">
        <v>331029</v>
      </c>
      <c r="K97" s="168">
        <v>228713</v>
      </c>
      <c r="L97" s="169">
        <v>50031</v>
      </c>
      <c r="M97" s="169">
        <v>0</v>
      </c>
      <c r="N97" s="169">
        <v>26881</v>
      </c>
      <c r="O97" s="169">
        <v>25291</v>
      </c>
      <c r="P97" s="170">
        <v>112</v>
      </c>
      <c r="Q97" s="155"/>
      <c r="R97" s="152">
        <f t="shared" si="2"/>
        <v>0</v>
      </c>
      <c r="S97" s="152">
        <f t="shared" si="3"/>
        <v>1</v>
      </c>
      <c r="T97" s="153"/>
      <c r="U97" s="154"/>
    </row>
    <row r="98" spans="1:21" ht="12" customHeight="1" x14ac:dyDescent="0.15">
      <c r="A98" s="131"/>
      <c r="B98" s="162">
        <v>1687</v>
      </c>
      <c r="C98" s="167">
        <v>297759</v>
      </c>
      <c r="D98" s="168">
        <v>113111</v>
      </c>
      <c r="E98" s="169">
        <v>2884</v>
      </c>
      <c r="F98" s="169">
        <v>8603</v>
      </c>
      <c r="G98" s="169">
        <v>70948</v>
      </c>
      <c r="H98" s="169">
        <v>99102</v>
      </c>
      <c r="I98" s="169">
        <v>3111</v>
      </c>
      <c r="J98" s="167">
        <v>297759</v>
      </c>
      <c r="K98" s="168">
        <v>221932</v>
      </c>
      <c r="L98" s="169">
        <v>50175</v>
      </c>
      <c r="M98" s="169">
        <v>0</v>
      </c>
      <c r="N98" s="169">
        <v>6595</v>
      </c>
      <c r="O98" s="169">
        <v>18954</v>
      </c>
      <c r="P98" s="170">
        <v>104</v>
      </c>
      <c r="Q98" s="155"/>
      <c r="R98" s="152">
        <f t="shared" si="2"/>
        <v>0</v>
      </c>
      <c r="S98" s="152">
        <f t="shared" si="3"/>
        <v>-1</v>
      </c>
      <c r="T98" s="153"/>
      <c r="U98" s="154"/>
    </row>
    <row r="99" spans="1:21" ht="12" customHeight="1" x14ac:dyDescent="0.15">
      <c r="A99" s="131"/>
      <c r="B99" s="162">
        <v>1722</v>
      </c>
      <c r="C99" s="167">
        <v>319245</v>
      </c>
      <c r="D99" s="168">
        <v>122463</v>
      </c>
      <c r="E99" s="169">
        <v>2893</v>
      </c>
      <c r="F99" s="169">
        <v>11635</v>
      </c>
      <c r="G99" s="169">
        <v>62813</v>
      </c>
      <c r="H99" s="169">
        <v>115668</v>
      </c>
      <c r="I99" s="169">
        <v>3772</v>
      </c>
      <c r="J99" s="167">
        <v>319245</v>
      </c>
      <c r="K99" s="168">
        <v>228621</v>
      </c>
      <c r="L99" s="169">
        <v>47590</v>
      </c>
      <c r="M99" s="169">
        <v>0</v>
      </c>
      <c r="N99" s="169">
        <v>16996</v>
      </c>
      <c r="O99" s="169">
        <v>26020</v>
      </c>
      <c r="P99" s="170">
        <v>18</v>
      </c>
      <c r="Q99" s="155"/>
      <c r="R99" s="152">
        <f t="shared" si="2"/>
        <v>1</v>
      </c>
      <c r="S99" s="152">
        <f t="shared" si="3"/>
        <v>0</v>
      </c>
      <c r="T99" s="153"/>
      <c r="U99" s="154"/>
    </row>
    <row r="100" spans="1:21" ht="12" customHeight="1" x14ac:dyDescent="0.15">
      <c r="A100" s="131"/>
      <c r="B100" s="162">
        <v>1750</v>
      </c>
      <c r="C100" s="167">
        <v>318316</v>
      </c>
      <c r="D100" s="168">
        <v>111488</v>
      </c>
      <c r="E100" s="169">
        <v>2901</v>
      </c>
      <c r="F100" s="169">
        <v>8299</v>
      </c>
      <c r="G100" s="169">
        <v>67183</v>
      </c>
      <c r="H100" s="169">
        <v>125298</v>
      </c>
      <c r="I100" s="169">
        <v>3146</v>
      </c>
      <c r="J100" s="167">
        <v>318316</v>
      </c>
      <c r="K100" s="168">
        <v>225584</v>
      </c>
      <c r="L100" s="169">
        <v>47789</v>
      </c>
      <c r="M100" s="169">
        <v>0</v>
      </c>
      <c r="N100" s="169">
        <v>10592</v>
      </c>
      <c r="O100" s="169">
        <v>34333</v>
      </c>
      <c r="P100" s="170">
        <v>18</v>
      </c>
      <c r="Q100" s="155"/>
      <c r="R100" s="152">
        <f t="shared" si="2"/>
        <v>1</v>
      </c>
      <c r="S100" s="152">
        <f t="shared" si="3"/>
        <v>0</v>
      </c>
      <c r="T100" s="153"/>
      <c r="U100" s="154"/>
    </row>
    <row r="101" spans="1:21" ht="12" customHeight="1" x14ac:dyDescent="0.15">
      <c r="A101" s="131"/>
      <c r="B101" s="162">
        <v>1778</v>
      </c>
      <c r="C101" s="167">
        <v>319285</v>
      </c>
      <c r="D101" s="168">
        <v>95496</v>
      </c>
      <c r="E101" s="169">
        <v>2907</v>
      </c>
      <c r="F101" s="169">
        <v>11808</v>
      </c>
      <c r="G101" s="169">
        <v>69726</v>
      </c>
      <c r="H101" s="169">
        <v>135854</v>
      </c>
      <c r="I101" s="169">
        <v>3495</v>
      </c>
      <c r="J101" s="167">
        <v>319285</v>
      </c>
      <c r="K101" s="168">
        <v>225539</v>
      </c>
      <c r="L101" s="169">
        <v>48400</v>
      </c>
      <c r="M101" s="169">
        <v>0</v>
      </c>
      <c r="N101" s="169">
        <v>11832</v>
      </c>
      <c r="O101" s="169">
        <v>33492</v>
      </c>
      <c r="P101" s="170">
        <v>22</v>
      </c>
      <c r="Q101" s="155"/>
      <c r="R101" s="152">
        <f t="shared" si="2"/>
        <v>-1</v>
      </c>
      <c r="S101" s="152">
        <f t="shared" si="3"/>
        <v>0</v>
      </c>
      <c r="T101" s="153"/>
      <c r="U101" s="154"/>
    </row>
    <row r="102" spans="1:21" ht="12" customHeight="1" x14ac:dyDescent="0.15">
      <c r="A102" s="131"/>
      <c r="B102" s="163">
        <v>1813</v>
      </c>
      <c r="C102" s="171">
        <v>348368</v>
      </c>
      <c r="D102" s="172">
        <v>91034</v>
      </c>
      <c r="E102" s="173">
        <v>2919</v>
      </c>
      <c r="F102" s="173">
        <v>17297</v>
      </c>
      <c r="G102" s="173">
        <v>77362</v>
      </c>
      <c r="H102" s="173">
        <v>147751</v>
      </c>
      <c r="I102" s="173">
        <v>12004</v>
      </c>
      <c r="J102" s="171">
        <v>348368</v>
      </c>
      <c r="K102" s="172">
        <v>246524</v>
      </c>
      <c r="L102" s="173">
        <v>49300</v>
      </c>
      <c r="M102" s="173">
        <v>0</v>
      </c>
      <c r="N102" s="173">
        <v>10791</v>
      </c>
      <c r="O102" s="173">
        <v>41645</v>
      </c>
      <c r="P102" s="174">
        <v>108</v>
      </c>
      <c r="Q102" s="155"/>
      <c r="R102" s="152">
        <f t="shared" si="2"/>
        <v>1</v>
      </c>
      <c r="S102" s="152">
        <f t="shared" si="3"/>
        <v>0</v>
      </c>
      <c r="T102" s="153"/>
      <c r="U102" s="154"/>
    </row>
    <row r="103" spans="1:21" ht="12" customHeight="1" x14ac:dyDescent="0.15">
      <c r="A103" s="131"/>
      <c r="B103" s="161">
        <v>1841</v>
      </c>
      <c r="C103" s="175">
        <v>361093</v>
      </c>
      <c r="D103" s="176">
        <v>95919</v>
      </c>
      <c r="E103" s="177">
        <v>2936</v>
      </c>
      <c r="F103" s="177">
        <v>19212</v>
      </c>
      <c r="G103" s="177">
        <v>65629</v>
      </c>
      <c r="H103" s="177">
        <v>163801</v>
      </c>
      <c r="I103" s="177">
        <v>13594</v>
      </c>
      <c r="J103" s="175">
        <v>361093</v>
      </c>
      <c r="K103" s="176">
        <v>251631</v>
      </c>
      <c r="L103" s="177">
        <v>50569</v>
      </c>
      <c r="M103" s="177">
        <v>0</v>
      </c>
      <c r="N103" s="177">
        <v>16168</v>
      </c>
      <c r="O103" s="177">
        <v>42668</v>
      </c>
      <c r="P103" s="178">
        <v>56</v>
      </c>
      <c r="Q103" s="155"/>
      <c r="R103" s="152">
        <f t="shared" si="2"/>
        <v>2</v>
      </c>
      <c r="S103" s="152">
        <f t="shared" si="3"/>
        <v>1</v>
      </c>
      <c r="T103" s="153"/>
      <c r="U103" s="154"/>
    </row>
    <row r="104" spans="1:21" ht="12" customHeight="1" x14ac:dyDescent="0.15">
      <c r="A104" s="131"/>
      <c r="B104" s="162">
        <v>1876</v>
      </c>
      <c r="C104" s="167">
        <v>356078</v>
      </c>
      <c r="D104" s="168">
        <v>128616</v>
      </c>
      <c r="E104" s="169">
        <v>2978</v>
      </c>
      <c r="F104" s="169">
        <v>13010</v>
      </c>
      <c r="G104" s="169">
        <v>61330</v>
      </c>
      <c r="H104" s="169">
        <v>130778</v>
      </c>
      <c r="I104" s="169">
        <v>19366</v>
      </c>
      <c r="J104" s="167">
        <v>356078</v>
      </c>
      <c r="K104" s="168">
        <v>243110</v>
      </c>
      <c r="L104" s="169">
        <v>51121</v>
      </c>
      <c r="M104" s="169">
        <v>0</v>
      </c>
      <c r="N104" s="169">
        <v>20382</v>
      </c>
      <c r="O104" s="169">
        <v>41422</v>
      </c>
      <c r="P104" s="170">
        <v>43</v>
      </c>
      <c r="Q104" s="155"/>
      <c r="R104" s="152">
        <f t="shared" si="2"/>
        <v>0</v>
      </c>
      <c r="S104" s="152">
        <f t="shared" si="3"/>
        <v>0</v>
      </c>
      <c r="T104" s="153"/>
      <c r="U104" s="154"/>
    </row>
    <row r="105" spans="1:21" ht="12" customHeight="1" x14ac:dyDescent="0.15">
      <c r="A105" s="131"/>
      <c r="B105" s="162">
        <v>1904</v>
      </c>
      <c r="C105" s="167">
        <v>319799</v>
      </c>
      <c r="D105" s="168">
        <v>113580</v>
      </c>
      <c r="E105" s="169">
        <v>2995</v>
      </c>
      <c r="F105" s="169">
        <v>15884</v>
      </c>
      <c r="G105" s="169">
        <v>69953</v>
      </c>
      <c r="H105" s="169">
        <v>106709</v>
      </c>
      <c r="I105" s="169">
        <v>10677</v>
      </c>
      <c r="J105" s="167">
        <v>319799</v>
      </c>
      <c r="K105" s="168">
        <v>224344</v>
      </c>
      <c r="L105" s="169">
        <v>49076</v>
      </c>
      <c r="M105" s="169">
        <v>0</v>
      </c>
      <c r="N105" s="169">
        <v>10873</v>
      </c>
      <c r="O105" s="169">
        <v>35495</v>
      </c>
      <c r="P105" s="170">
        <v>11</v>
      </c>
      <c r="Q105" s="155"/>
      <c r="R105" s="152">
        <f t="shared" si="2"/>
        <v>1</v>
      </c>
      <c r="S105" s="152">
        <f t="shared" si="3"/>
        <v>0</v>
      </c>
      <c r="T105" s="153"/>
      <c r="U105" s="154"/>
    </row>
    <row r="106" spans="1:21" ht="12" customHeight="1" x14ac:dyDescent="0.15">
      <c r="A106" s="131"/>
      <c r="B106" s="162">
        <v>1932</v>
      </c>
      <c r="C106" s="167">
        <v>330735</v>
      </c>
      <c r="D106" s="168">
        <v>87094</v>
      </c>
      <c r="E106" s="169">
        <v>3002</v>
      </c>
      <c r="F106" s="169">
        <v>14923</v>
      </c>
      <c r="G106" s="169">
        <v>99317</v>
      </c>
      <c r="H106" s="169">
        <v>119743</v>
      </c>
      <c r="I106" s="169">
        <v>6656</v>
      </c>
      <c r="J106" s="167">
        <v>330735</v>
      </c>
      <c r="K106" s="168">
        <v>225206</v>
      </c>
      <c r="L106" s="169">
        <v>49803</v>
      </c>
      <c r="M106" s="169">
        <v>0</v>
      </c>
      <c r="N106" s="169">
        <v>11944</v>
      </c>
      <c r="O106" s="169">
        <v>43748</v>
      </c>
      <c r="P106" s="170">
        <v>35</v>
      </c>
      <c r="Q106" s="155"/>
      <c r="R106" s="152">
        <f t="shared" si="2"/>
        <v>0</v>
      </c>
      <c r="S106" s="152">
        <f t="shared" si="3"/>
        <v>-1</v>
      </c>
      <c r="T106" s="153"/>
      <c r="U106" s="154"/>
    </row>
    <row r="107" spans="1:21" ht="12" customHeight="1" x14ac:dyDescent="0.15">
      <c r="A107" s="131"/>
      <c r="B107" s="162">
        <v>1960</v>
      </c>
      <c r="C107" s="167">
        <v>346033</v>
      </c>
      <c r="D107" s="168">
        <v>125872</v>
      </c>
      <c r="E107" s="169">
        <v>3016</v>
      </c>
      <c r="F107" s="169">
        <v>13996</v>
      </c>
      <c r="G107" s="169">
        <v>117575</v>
      </c>
      <c r="H107" s="169">
        <v>77748</v>
      </c>
      <c r="I107" s="169">
        <v>7827</v>
      </c>
      <c r="J107" s="167">
        <v>346033</v>
      </c>
      <c r="K107" s="168">
        <v>221300</v>
      </c>
      <c r="L107" s="169">
        <v>52689</v>
      </c>
      <c r="M107" s="169">
        <v>0</v>
      </c>
      <c r="N107" s="169">
        <v>15117</v>
      </c>
      <c r="O107" s="169">
        <v>56920</v>
      </c>
      <c r="P107" s="170">
        <v>6</v>
      </c>
      <c r="Q107" s="155"/>
      <c r="R107" s="152">
        <f t="shared" si="2"/>
        <v>-1</v>
      </c>
      <c r="S107" s="152">
        <f t="shared" si="3"/>
        <v>1</v>
      </c>
      <c r="T107" s="153"/>
      <c r="U107" s="154"/>
    </row>
    <row r="108" spans="1:21" ht="12" customHeight="1" x14ac:dyDescent="0.15">
      <c r="A108" s="131"/>
      <c r="B108" s="162">
        <v>1995</v>
      </c>
      <c r="C108" s="167">
        <v>534958</v>
      </c>
      <c r="D108" s="168">
        <v>120001</v>
      </c>
      <c r="E108" s="169">
        <v>3048</v>
      </c>
      <c r="F108" s="169">
        <v>239686</v>
      </c>
      <c r="G108" s="169">
        <v>47021</v>
      </c>
      <c r="H108" s="169">
        <v>105583</v>
      </c>
      <c r="I108" s="169">
        <v>19619</v>
      </c>
      <c r="J108" s="167">
        <v>534958</v>
      </c>
      <c r="K108" s="168">
        <v>238943</v>
      </c>
      <c r="L108" s="169">
        <v>54511</v>
      </c>
      <c r="M108" s="169">
        <v>0</v>
      </c>
      <c r="N108" s="169">
        <v>13519</v>
      </c>
      <c r="O108" s="169">
        <v>227975</v>
      </c>
      <c r="P108" s="170">
        <v>11</v>
      </c>
      <c r="Q108" s="155"/>
      <c r="R108" s="152">
        <f t="shared" si="2"/>
        <v>0</v>
      </c>
      <c r="S108" s="152">
        <f t="shared" si="3"/>
        <v>-1</v>
      </c>
      <c r="T108" s="153"/>
      <c r="U108" s="154"/>
    </row>
    <row r="109" spans="1:21" ht="12" customHeight="1" x14ac:dyDescent="0.15">
      <c r="A109" s="131"/>
      <c r="B109" s="162">
        <v>2023</v>
      </c>
      <c r="C109" s="167">
        <v>529898</v>
      </c>
      <c r="D109" s="168">
        <v>136269</v>
      </c>
      <c r="E109" s="169">
        <v>3033</v>
      </c>
      <c r="F109" s="169">
        <v>211493</v>
      </c>
      <c r="G109" s="169">
        <v>47946</v>
      </c>
      <c r="H109" s="169">
        <v>127369</v>
      </c>
      <c r="I109" s="169">
        <v>3787</v>
      </c>
      <c r="J109" s="167">
        <v>529898</v>
      </c>
      <c r="K109" s="168">
        <v>252483</v>
      </c>
      <c r="L109" s="169">
        <v>51761</v>
      </c>
      <c r="M109" s="169">
        <v>0</v>
      </c>
      <c r="N109" s="169">
        <v>14127</v>
      </c>
      <c r="O109" s="169">
        <v>211502</v>
      </c>
      <c r="P109" s="170">
        <v>25</v>
      </c>
      <c r="Q109" s="155"/>
      <c r="R109" s="152">
        <f t="shared" si="2"/>
        <v>1</v>
      </c>
      <c r="S109" s="152">
        <f t="shared" si="3"/>
        <v>0</v>
      </c>
      <c r="T109" s="153"/>
      <c r="U109" s="154"/>
    </row>
    <row r="110" spans="1:21" ht="12" customHeight="1" x14ac:dyDescent="0.15">
      <c r="A110" s="131"/>
      <c r="B110" s="162">
        <v>2051</v>
      </c>
      <c r="C110" s="167">
        <v>568108</v>
      </c>
      <c r="D110" s="168">
        <v>111609</v>
      </c>
      <c r="E110" s="169">
        <v>3061</v>
      </c>
      <c r="F110" s="169">
        <v>273556</v>
      </c>
      <c r="G110" s="169">
        <v>68218</v>
      </c>
      <c r="H110" s="169">
        <v>95401</v>
      </c>
      <c r="I110" s="169">
        <v>16264</v>
      </c>
      <c r="J110" s="167">
        <v>568108</v>
      </c>
      <c r="K110" s="168">
        <v>263814</v>
      </c>
      <c r="L110" s="169">
        <v>52240</v>
      </c>
      <c r="M110" s="169">
        <v>0</v>
      </c>
      <c r="N110" s="169">
        <v>5698</v>
      </c>
      <c r="O110" s="169">
        <v>246329</v>
      </c>
      <c r="P110" s="170">
        <v>28</v>
      </c>
      <c r="Q110" s="155"/>
      <c r="R110" s="152">
        <f t="shared" si="2"/>
        <v>-1</v>
      </c>
      <c r="S110" s="152">
        <f t="shared" si="3"/>
        <v>-1</v>
      </c>
      <c r="T110" s="153"/>
      <c r="U110" s="154"/>
    </row>
    <row r="111" spans="1:21" ht="12" customHeight="1" x14ac:dyDescent="0.15">
      <c r="A111" s="131"/>
      <c r="B111" s="162">
        <v>2086</v>
      </c>
      <c r="C111" s="167">
        <v>569818</v>
      </c>
      <c r="D111" s="168">
        <v>107560</v>
      </c>
      <c r="E111" s="169">
        <v>2957</v>
      </c>
      <c r="F111" s="169">
        <v>294689</v>
      </c>
      <c r="G111" s="169">
        <v>43481</v>
      </c>
      <c r="H111" s="169">
        <v>118416</v>
      </c>
      <c r="I111" s="169">
        <v>2715</v>
      </c>
      <c r="J111" s="167">
        <v>569818</v>
      </c>
      <c r="K111" s="168">
        <v>250806</v>
      </c>
      <c r="L111" s="169">
        <v>50090</v>
      </c>
      <c r="M111" s="169">
        <v>0</v>
      </c>
      <c r="N111" s="169">
        <v>12083</v>
      </c>
      <c r="O111" s="169">
        <v>256818</v>
      </c>
      <c r="P111" s="170">
        <v>21</v>
      </c>
      <c r="Q111" s="155"/>
      <c r="R111" s="152">
        <f t="shared" si="2"/>
        <v>0</v>
      </c>
      <c r="S111" s="152">
        <f t="shared" si="3"/>
        <v>0</v>
      </c>
      <c r="T111" s="153"/>
      <c r="U111" s="154"/>
    </row>
    <row r="112" spans="1:21" ht="12" customHeight="1" x14ac:dyDescent="0.15">
      <c r="A112" s="131"/>
      <c r="B112" s="162">
        <v>2114</v>
      </c>
      <c r="C112" s="167">
        <v>563463</v>
      </c>
      <c r="D112" s="168">
        <v>105743</v>
      </c>
      <c r="E112" s="169">
        <v>2969</v>
      </c>
      <c r="F112" s="169">
        <v>292485</v>
      </c>
      <c r="G112" s="169">
        <v>55701</v>
      </c>
      <c r="H112" s="169">
        <v>104250</v>
      </c>
      <c r="I112" s="169">
        <v>2314</v>
      </c>
      <c r="J112" s="167">
        <v>563463</v>
      </c>
      <c r="K112" s="168">
        <v>247427</v>
      </c>
      <c r="L112" s="169">
        <v>50612</v>
      </c>
      <c r="M112" s="169">
        <v>0</v>
      </c>
      <c r="N112" s="169">
        <v>10393</v>
      </c>
      <c r="O112" s="169">
        <v>255009</v>
      </c>
      <c r="P112" s="170">
        <v>23</v>
      </c>
      <c r="Q112" s="155"/>
      <c r="R112" s="152">
        <f t="shared" si="2"/>
        <v>1</v>
      </c>
      <c r="S112" s="152">
        <f t="shared" si="3"/>
        <v>-1</v>
      </c>
      <c r="T112" s="153"/>
      <c r="U112" s="154"/>
    </row>
    <row r="113" spans="1:21" ht="12" customHeight="1" x14ac:dyDescent="0.15">
      <c r="A113" s="131"/>
      <c r="B113" s="162">
        <v>2149</v>
      </c>
      <c r="C113" s="167">
        <v>673416</v>
      </c>
      <c r="D113" s="168">
        <v>108459</v>
      </c>
      <c r="E113" s="169">
        <v>2992</v>
      </c>
      <c r="F113" s="169">
        <v>401512</v>
      </c>
      <c r="G113" s="169">
        <v>44556</v>
      </c>
      <c r="H113" s="169">
        <v>115490</v>
      </c>
      <c r="I113" s="169">
        <v>407</v>
      </c>
      <c r="J113" s="167">
        <v>673416</v>
      </c>
      <c r="K113" s="168">
        <v>251495</v>
      </c>
      <c r="L113" s="169">
        <v>50913</v>
      </c>
      <c r="M113" s="169">
        <v>0</v>
      </c>
      <c r="N113" s="169">
        <v>8417</v>
      </c>
      <c r="O113" s="169">
        <v>362427</v>
      </c>
      <c r="P113" s="170">
        <v>165</v>
      </c>
      <c r="Q113" s="155"/>
      <c r="R113" s="152">
        <f t="shared" si="2"/>
        <v>0</v>
      </c>
      <c r="S113" s="152">
        <f t="shared" si="3"/>
        <v>-1</v>
      </c>
      <c r="T113" s="153"/>
      <c r="U113" s="154"/>
    </row>
    <row r="114" spans="1:21" ht="12" customHeight="1" x14ac:dyDescent="0.15">
      <c r="A114" s="131"/>
      <c r="B114" s="163">
        <v>2177</v>
      </c>
      <c r="C114" s="171">
        <v>713935</v>
      </c>
      <c r="D114" s="172">
        <v>108766</v>
      </c>
      <c r="E114" s="173">
        <v>2993</v>
      </c>
      <c r="F114" s="173">
        <v>423776</v>
      </c>
      <c r="G114" s="173">
        <v>65843</v>
      </c>
      <c r="H114" s="173">
        <v>109437</v>
      </c>
      <c r="I114" s="173">
        <v>3121</v>
      </c>
      <c r="J114" s="171">
        <v>713935</v>
      </c>
      <c r="K114" s="172">
        <v>264376</v>
      </c>
      <c r="L114" s="173">
        <v>52402</v>
      </c>
      <c r="M114" s="173">
        <v>0</v>
      </c>
      <c r="N114" s="173">
        <v>8077</v>
      </c>
      <c r="O114" s="173">
        <v>389068</v>
      </c>
      <c r="P114" s="174">
        <v>12</v>
      </c>
      <c r="Q114" s="155"/>
      <c r="R114" s="152">
        <f t="shared" si="2"/>
        <v>-1</v>
      </c>
      <c r="S114" s="152">
        <f t="shared" si="3"/>
        <v>0</v>
      </c>
      <c r="T114" s="153"/>
      <c r="U114" s="154"/>
    </row>
    <row r="115" spans="1:21" ht="12" customHeight="1" x14ac:dyDescent="0.15">
      <c r="A115" s="131"/>
      <c r="B115" s="161">
        <v>2205</v>
      </c>
      <c r="C115" s="175">
        <v>793066</v>
      </c>
      <c r="D115" s="176">
        <v>117241</v>
      </c>
      <c r="E115" s="177">
        <v>3016</v>
      </c>
      <c r="F115" s="177">
        <v>491273</v>
      </c>
      <c r="G115" s="177">
        <v>58046</v>
      </c>
      <c r="H115" s="177">
        <v>120935</v>
      </c>
      <c r="I115" s="177">
        <v>2554</v>
      </c>
      <c r="J115" s="175">
        <v>793066</v>
      </c>
      <c r="K115" s="176">
        <v>271619</v>
      </c>
      <c r="L115" s="177">
        <v>52319</v>
      </c>
      <c r="M115" s="177">
        <v>0</v>
      </c>
      <c r="N115" s="177">
        <v>9023</v>
      </c>
      <c r="O115" s="177">
        <v>460068</v>
      </c>
      <c r="P115" s="178">
        <v>37</v>
      </c>
      <c r="Q115" s="155"/>
      <c r="R115" s="152">
        <f t="shared" si="2"/>
        <v>1</v>
      </c>
      <c r="S115" s="152">
        <f t="shared" si="3"/>
        <v>0</v>
      </c>
      <c r="T115" s="153"/>
      <c r="U115" s="154"/>
    </row>
    <row r="116" spans="1:21" ht="12" customHeight="1" x14ac:dyDescent="0.15">
      <c r="A116" s="131"/>
      <c r="B116" s="162">
        <v>2240</v>
      </c>
      <c r="C116" s="167">
        <v>797996</v>
      </c>
      <c r="D116" s="168">
        <v>127219</v>
      </c>
      <c r="E116" s="169">
        <v>3060</v>
      </c>
      <c r="F116" s="169">
        <v>500355</v>
      </c>
      <c r="G116" s="169">
        <v>30968</v>
      </c>
      <c r="H116" s="169">
        <v>134435</v>
      </c>
      <c r="I116" s="169">
        <v>1960</v>
      </c>
      <c r="J116" s="167">
        <v>797996</v>
      </c>
      <c r="K116" s="168">
        <v>246594</v>
      </c>
      <c r="L116" s="169">
        <v>55018</v>
      </c>
      <c r="M116" s="169">
        <v>0</v>
      </c>
      <c r="N116" s="169">
        <v>23743</v>
      </c>
      <c r="O116" s="169">
        <v>472635</v>
      </c>
      <c r="P116" s="170">
        <v>6</v>
      </c>
      <c r="Q116" s="155"/>
      <c r="R116" s="152">
        <f t="shared" si="2"/>
        <v>-1</v>
      </c>
      <c r="S116" s="152">
        <f t="shared" si="3"/>
        <v>0</v>
      </c>
      <c r="T116" s="153"/>
      <c r="U116" s="154"/>
    </row>
    <row r="117" spans="1:21" ht="12" customHeight="1" x14ac:dyDescent="0.15">
      <c r="A117" s="131"/>
      <c r="B117" s="162">
        <v>2268</v>
      </c>
      <c r="C117" s="167">
        <v>795275</v>
      </c>
      <c r="D117" s="168">
        <v>129194</v>
      </c>
      <c r="E117" s="169">
        <v>3079</v>
      </c>
      <c r="F117" s="169">
        <v>492953</v>
      </c>
      <c r="G117" s="169">
        <v>6790</v>
      </c>
      <c r="H117" s="169">
        <v>149435</v>
      </c>
      <c r="I117" s="169">
        <v>13824</v>
      </c>
      <c r="J117" s="167">
        <v>795275</v>
      </c>
      <c r="K117" s="168">
        <v>234534</v>
      </c>
      <c r="L117" s="169">
        <v>52905</v>
      </c>
      <c r="M117" s="169">
        <v>0</v>
      </c>
      <c r="N117" s="169">
        <v>26904</v>
      </c>
      <c r="O117" s="169">
        <v>480885</v>
      </c>
      <c r="P117" s="170">
        <v>47</v>
      </c>
      <c r="Q117" s="155"/>
      <c r="R117" s="152">
        <f t="shared" si="2"/>
        <v>0</v>
      </c>
      <c r="S117" s="152">
        <f t="shared" si="3"/>
        <v>0</v>
      </c>
      <c r="T117" s="153"/>
      <c r="U117" s="154"/>
    </row>
    <row r="118" spans="1:21" ht="12" customHeight="1" x14ac:dyDescent="0.15">
      <c r="A118" s="131"/>
      <c r="B118" s="162">
        <v>2296</v>
      </c>
      <c r="C118" s="167">
        <v>862627</v>
      </c>
      <c r="D118" s="168">
        <v>121355</v>
      </c>
      <c r="E118" s="169">
        <v>3100</v>
      </c>
      <c r="F118" s="169">
        <v>562196</v>
      </c>
      <c r="G118" s="169">
        <v>6025</v>
      </c>
      <c r="H118" s="169">
        <v>161613</v>
      </c>
      <c r="I118" s="169">
        <v>8337</v>
      </c>
      <c r="J118" s="167">
        <v>862627</v>
      </c>
      <c r="K118" s="168">
        <v>232639</v>
      </c>
      <c r="L118" s="169">
        <v>53629</v>
      </c>
      <c r="M118" s="169">
        <v>0</v>
      </c>
      <c r="N118" s="169">
        <v>25183</v>
      </c>
      <c r="O118" s="169">
        <v>551056</v>
      </c>
      <c r="P118" s="170">
        <v>119</v>
      </c>
      <c r="Q118" s="155"/>
      <c r="R118" s="152">
        <f t="shared" si="2"/>
        <v>1</v>
      </c>
      <c r="S118" s="152">
        <f t="shared" si="3"/>
        <v>1</v>
      </c>
      <c r="T118" s="153"/>
      <c r="U118" s="154"/>
    </row>
    <row r="119" spans="1:21" ht="12" customHeight="1" x14ac:dyDescent="0.15">
      <c r="A119" s="131"/>
      <c r="B119" s="162">
        <v>2324</v>
      </c>
      <c r="C119" s="167">
        <v>854549</v>
      </c>
      <c r="D119" s="168">
        <v>142540</v>
      </c>
      <c r="E119" s="169">
        <v>3124</v>
      </c>
      <c r="F119" s="169">
        <v>557414</v>
      </c>
      <c r="G119" s="169">
        <v>21520</v>
      </c>
      <c r="H119" s="169">
        <v>121214</v>
      </c>
      <c r="I119" s="169">
        <v>8737</v>
      </c>
      <c r="J119" s="167">
        <v>854549</v>
      </c>
      <c r="K119" s="168">
        <v>236513</v>
      </c>
      <c r="L119" s="169">
        <v>54919</v>
      </c>
      <c r="M119" s="169">
        <v>0</v>
      </c>
      <c r="N119" s="169">
        <v>23567</v>
      </c>
      <c r="O119" s="169">
        <v>539519</v>
      </c>
      <c r="P119" s="170">
        <v>31</v>
      </c>
      <c r="Q119" s="155"/>
      <c r="R119" s="152">
        <f t="shared" si="2"/>
        <v>0</v>
      </c>
      <c r="S119" s="152">
        <f t="shared" si="3"/>
        <v>0</v>
      </c>
      <c r="T119" s="153"/>
      <c r="U119" s="154"/>
    </row>
    <row r="120" spans="1:21" ht="12" customHeight="1" x14ac:dyDescent="0.15">
      <c r="A120" s="131"/>
      <c r="B120" s="162">
        <v>2359</v>
      </c>
      <c r="C120" s="167">
        <v>871346</v>
      </c>
      <c r="D120" s="168">
        <v>142934</v>
      </c>
      <c r="E120" s="169">
        <v>3144</v>
      </c>
      <c r="F120" s="169">
        <v>563147</v>
      </c>
      <c r="G120" s="169">
        <v>37960</v>
      </c>
      <c r="H120" s="169">
        <v>110999</v>
      </c>
      <c r="I120" s="169">
        <v>13162</v>
      </c>
      <c r="J120" s="167">
        <v>871346</v>
      </c>
      <c r="K120" s="168">
        <v>253324</v>
      </c>
      <c r="L120" s="169">
        <v>56537</v>
      </c>
      <c r="M120" s="169">
        <v>0</v>
      </c>
      <c r="N120" s="169">
        <v>15548</v>
      </c>
      <c r="O120" s="169">
        <v>545871</v>
      </c>
      <c r="P120" s="170">
        <v>66</v>
      </c>
      <c r="Q120" s="155"/>
      <c r="R120" s="152">
        <f t="shared" si="2"/>
        <v>0</v>
      </c>
      <c r="S120" s="152">
        <f t="shared" si="3"/>
        <v>0</v>
      </c>
      <c r="T120" s="153"/>
      <c r="U120" s="154"/>
    </row>
    <row r="121" spans="1:21" ht="12" customHeight="1" x14ac:dyDescent="0.15">
      <c r="A121" s="131"/>
      <c r="B121" s="162">
        <v>2387</v>
      </c>
      <c r="C121" s="167">
        <v>821425</v>
      </c>
      <c r="D121" s="168">
        <v>147434</v>
      </c>
      <c r="E121" s="169">
        <v>3161</v>
      </c>
      <c r="F121" s="169">
        <v>529245</v>
      </c>
      <c r="G121" s="169">
        <v>43083</v>
      </c>
      <c r="H121" s="169">
        <v>89625</v>
      </c>
      <c r="I121" s="169">
        <v>8877</v>
      </c>
      <c r="J121" s="167">
        <v>821425</v>
      </c>
      <c r="K121" s="168">
        <v>252207</v>
      </c>
      <c r="L121" s="169">
        <v>54391</v>
      </c>
      <c r="M121" s="169">
        <v>0</v>
      </c>
      <c r="N121" s="169">
        <v>16258</v>
      </c>
      <c r="O121" s="169">
        <v>498494</v>
      </c>
      <c r="P121" s="170">
        <v>73</v>
      </c>
      <c r="Q121" s="155"/>
      <c r="R121" s="152">
        <f t="shared" si="2"/>
        <v>0</v>
      </c>
      <c r="S121" s="152">
        <f t="shared" si="3"/>
        <v>2</v>
      </c>
      <c r="T121" s="153"/>
      <c r="U121" s="154"/>
    </row>
    <row r="122" spans="1:21" ht="12" customHeight="1" x14ac:dyDescent="0.15">
      <c r="A122" s="131"/>
      <c r="B122" s="162">
        <v>2422</v>
      </c>
      <c r="C122" s="167">
        <v>832137</v>
      </c>
      <c r="D122" s="168">
        <v>151280</v>
      </c>
      <c r="E122" s="169">
        <v>3163</v>
      </c>
      <c r="F122" s="169">
        <v>541152</v>
      </c>
      <c r="G122" s="169">
        <v>26442</v>
      </c>
      <c r="H122" s="169">
        <v>98128</v>
      </c>
      <c r="I122" s="169">
        <v>11972</v>
      </c>
      <c r="J122" s="167">
        <v>832137</v>
      </c>
      <c r="K122" s="168">
        <v>257931</v>
      </c>
      <c r="L122" s="169">
        <v>55723</v>
      </c>
      <c r="M122" s="169">
        <v>0</v>
      </c>
      <c r="N122" s="169">
        <v>12705</v>
      </c>
      <c r="O122" s="169">
        <v>505623</v>
      </c>
      <c r="P122" s="170">
        <v>154</v>
      </c>
      <c r="Q122" s="155"/>
      <c r="R122" s="152">
        <f t="shared" si="2"/>
        <v>0</v>
      </c>
      <c r="S122" s="152">
        <f t="shared" si="3"/>
        <v>1</v>
      </c>
      <c r="T122" s="153"/>
      <c r="U122" s="154"/>
    </row>
    <row r="123" spans="1:21" ht="12" customHeight="1" x14ac:dyDescent="0.15">
      <c r="A123" s="131"/>
      <c r="B123" s="162">
        <v>2450</v>
      </c>
      <c r="C123" s="167">
        <v>817123</v>
      </c>
      <c r="D123" s="168">
        <v>152114</v>
      </c>
      <c r="E123" s="169">
        <v>3159</v>
      </c>
      <c r="F123" s="169">
        <v>515103</v>
      </c>
      <c r="G123" s="169">
        <v>25824</v>
      </c>
      <c r="H123" s="169">
        <v>106854</v>
      </c>
      <c r="I123" s="169">
        <v>14070</v>
      </c>
      <c r="J123" s="167">
        <v>817123</v>
      </c>
      <c r="K123" s="168">
        <v>261483</v>
      </c>
      <c r="L123" s="169">
        <v>53954</v>
      </c>
      <c r="M123" s="169">
        <v>0</v>
      </c>
      <c r="N123" s="169">
        <v>11189</v>
      </c>
      <c r="O123" s="169">
        <v>490455</v>
      </c>
      <c r="P123" s="170">
        <v>41</v>
      </c>
      <c r="Q123" s="155"/>
      <c r="R123" s="152">
        <f t="shared" si="2"/>
        <v>-1</v>
      </c>
      <c r="S123" s="152">
        <f t="shared" si="3"/>
        <v>1</v>
      </c>
      <c r="T123" s="153"/>
      <c r="U123" s="154"/>
    </row>
    <row r="124" spans="1:21" ht="12" customHeight="1" x14ac:dyDescent="0.15">
      <c r="A124" s="131"/>
      <c r="B124" s="162">
        <v>2478</v>
      </c>
      <c r="C124" s="167">
        <v>777962</v>
      </c>
      <c r="D124" s="168">
        <v>147751</v>
      </c>
      <c r="E124" s="169">
        <v>3159</v>
      </c>
      <c r="F124" s="169">
        <v>495041</v>
      </c>
      <c r="G124" s="169">
        <v>5615</v>
      </c>
      <c r="H124" s="169">
        <v>106854</v>
      </c>
      <c r="I124" s="169">
        <v>19544</v>
      </c>
      <c r="J124" s="167">
        <v>777962</v>
      </c>
      <c r="K124" s="168">
        <v>263232</v>
      </c>
      <c r="L124" s="169">
        <v>54254</v>
      </c>
      <c r="M124" s="169">
        <v>0</v>
      </c>
      <c r="N124" s="169">
        <v>32306</v>
      </c>
      <c r="O124" s="169">
        <v>428142</v>
      </c>
      <c r="P124" s="170">
        <v>28</v>
      </c>
      <c r="Q124" s="155"/>
      <c r="R124" s="152">
        <f t="shared" si="2"/>
        <v>-2</v>
      </c>
      <c r="S124" s="152">
        <f t="shared" si="3"/>
        <v>0</v>
      </c>
      <c r="T124" s="153"/>
      <c r="U124" s="154"/>
    </row>
    <row r="125" spans="1:21" ht="12" customHeight="1" x14ac:dyDescent="0.15">
      <c r="A125" s="131"/>
      <c r="B125" s="162">
        <v>2513</v>
      </c>
      <c r="C125" s="167">
        <v>756941</v>
      </c>
      <c r="D125" s="168">
        <v>145987</v>
      </c>
      <c r="E125" s="169">
        <v>3159</v>
      </c>
      <c r="F125" s="169">
        <v>481410</v>
      </c>
      <c r="G125" s="169">
        <v>5134</v>
      </c>
      <c r="H125" s="169">
        <v>106768</v>
      </c>
      <c r="I125" s="169">
        <v>14483</v>
      </c>
      <c r="J125" s="167">
        <v>756941</v>
      </c>
      <c r="K125" s="168">
        <v>268850</v>
      </c>
      <c r="L125" s="169">
        <v>54534</v>
      </c>
      <c r="M125" s="169">
        <v>0</v>
      </c>
      <c r="N125" s="169">
        <v>22114</v>
      </c>
      <c r="O125" s="169">
        <v>411436</v>
      </c>
      <c r="P125" s="170">
        <v>7</v>
      </c>
      <c r="Q125" s="155"/>
      <c r="R125" s="152">
        <f t="shared" si="2"/>
        <v>0</v>
      </c>
      <c r="S125" s="152">
        <f t="shared" si="3"/>
        <v>0</v>
      </c>
      <c r="T125" s="153"/>
      <c r="U125" s="154"/>
    </row>
    <row r="126" spans="1:21" ht="12" customHeight="1" x14ac:dyDescent="0.15">
      <c r="A126" s="131"/>
      <c r="B126" s="163">
        <v>2541</v>
      </c>
      <c r="C126" s="171">
        <v>766709</v>
      </c>
      <c r="D126" s="172">
        <v>148683</v>
      </c>
      <c r="E126" s="173">
        <v>3143</v>
      </c>
      <c r="F126" s="173">
        <v>464989</v>
      </c>
      <c r="G126" s="173">
        <v>35096</v>
      </c>
      <c r="H126" s="173">
        <v>106797</v>
      </c>
      <c r="I126" s="173">
        <v>8002</v>
      </c>
      <c r="J126" s="171">
        <v>766709</v>
      </c>
      <c r="K126" s="172">
        <v>283720</v>
      </c>
      <c r="L126" s="173">
        <v>56795</v>
      </c>
      <c r="M126" s="173">
        <v>0</v>
      </c>
      <c r="N126" s="173">
        <v>7082</v>
      </c>
      <c r="O126" s="173">
        <v>419053</v>
      </c>
      <c r="P126" s="174">
        <v>60</v>
      </c>
      <c r="Q126" s="155"/>
      <c r="R126" s="152">
        <f t="shared" si="2"/>
        <v>-1</v>
      </c>
      <c r="S126" s="152">
        <f t="shared" si="3"/>
        <v>-1</v>
      </c>
      <c r="T126" s="153"/>
      <c r="U126" s="154"/>
    </row>
    <row r="127" spans="1:21" ht="12" customHeight="1" x14ac:dyDescent="0.15">
      <c r="A127" s="131"/>
      <c r="B127" s="161">
        <v>2569</v>
      </c>
      <c r="C127" s="175">
        <v>736322</v>
      </c>
      <c r="D127" s="176">
        <v>146883</v>
      </c>
      <c r="E127" s="177">
        <v>3164</v>
      </c>
      <c r="F127" s="177">
        <v>432199</v>
      </c>
      <c r="G127" s="177">
        <v>44115</v>
      </c>
      <c r="H127" s="177">
        <v>105389</v>
      </c>
      <c r="I127" s="177">
        <v>4572</v>
      </c>
      <c r="J127" s="175">
        <v>736322</v>
      </c>
      <c r="K127" s="176">
        <v>293496</v>
      </c>
      <c r="L127" s="177">
        <v>56297</v>
      </c>
      <c r="M127" s="177">
        <v>0</v>
      </c>
      <c r="N127" s="177">
        <v>13411</v>
      </c>
      <c r="O127" s="177">
        <v>373106</v>
      </c>
      <c r="P127" s="178">
        <v>12</v>
      </c>
      <c r="Q127" s="155"/>
      <c r="R127" s="152">
        <f t="shared" si="2"/>
        <v>0</v>
      </c>
      <c r="S127" s="152">
        <f t="shared" si="3"/>
        <v>0</v>
      </c>
      <c r="T127" s="153"/>
      <c r="U127" s="154"/>
    </row>
    <row r="128" spans="1:21" ht="12" customHeight="1" x14ac:dyDescent="0.15">
      <c r="A128" s="131"/>
      <c r="B128" s="162">
        <v>2604</v>
      </c>
      <c r="C128" s="167">
        <v>753632</v>
      </c>
      <c r="D128" s="168">
        <v>150136</v>
      </c>
      <c r="E128" s="169">
        <v>3164</v>
      </c>
      <c r="F128" s="169">
        <v>418654</v>
      </c>
      <c r="G128" s="169">
        <v>70051</v>
      </c>
      <c r="H128" s="169">
        <v>104412</v>
      </c>
      <c r="I128" s="169">
        <v>7215</v>
      </c>
      <c r="J128" s="167">
        <v>753632</v>
      </c>
      <c r="K128" s="168">
        <v>318611</v>
      </c>
      <c r="L128" s="169">
        <v>57458</v>
      </c>
      <c r="M128" s="169">
        <v>0</v>
      </c>
      <c r="N128" s="169">
        <v>9304</v>
      </c>
      <c r="O128" s="169">
        <v>368252</v>
      </c>
      <c r="P128" s="170">
        <v>7</v>
      </c>
      <c r="Q128" s="155"/>
      <c r="R128" s="152">
        <f t="shared" si="2"/>
        <v>0</v>
      </c>
      <c r="S128" s="152">
        <f t="shared" si="3"/>
        <v>0</v>
      </c>
      <c r="T128" s="153"/>
      <c r="U128" s="154"/>
    </row>
    <row r="129" spans="1:21" ht="12" customHeight="1" x14ac:dyDescent="0.15">
      <c r="A129" s="131"/>
      <c r="B129" s="162">
        <v>2632</v>
      </c>
      <c r="C129" s="167">
        <v>745140</v>
      </c>
      <c r="D129" s="168">
        <v>143441</v>
      </c>
      <c r="E129" s="169">
        <v>3144</v>
      </c>
      <c r="F129" s="169">
        <v>437727</v>
      </c>
      <c r="G129" s="169">
        <v>53846</v>
      </c>
      <c r="H129" s="169">
        <v>104524</v>
      </c>
      <c r="I129" s="169">
        <v>2458</v>
      </c>
      <c r="J129" s="167">
        <v>745140</v>
      </c>
      <c r="K129" s="168">
        <v>282974</v>
      </c>
      <c r="L129" s="169">
        <v>54901</v>
      </c>
      <c r="M129" s="169">
        <v>0</v>
      </c>
      <c r="N129" s="169">
        <v>8622</v>
      </c>
      <c r="O129" s="169">
        <v>398625</v>
      </c>
      <c r="P129" s="170">
        <v>17</v>
      </c>
      <c r="Q129" s="155"/>
      <c r="R129" s="152">
        <f t="shared" si="2"/>
        <v>0</v>
      </c>
      <c r="S129" s="152">
        <f t="shared" si="3"/>
        <v>1</v>
      </c>
      <c r="T129" s="153"/>
      <c r="U129" s="154"/>
    </row>
    <row r="130" spans="1:21" ht="12" customHeight="1" x14ac:dyDescent="0.15">
      <c r="A130" s="131"/>
      <c r="B130" s="162">
        <v>2660</v>
      </c>
      <c r="C130" s="167">
        <v>768315</v>
      </c>
      <c r="D130" s="168">
        <v>143312</v>
      </c>
      <c r="E130" s="169">
        <v>3149</v>
      </c>
      <c r="F130" s="169">
        <v>443015</v>
      </c>
      <c r="G130" s="169">
        <v>71399</v>
      </c>
      <c r="H130" s="169">
        <v>104636</v>
      </c>
      <c r="I130" s="169">
        <v>2803</v>
      </c>
      <c r="J130" s="167">
        <v>768315</v>
      </c>
      <c r="K130" s="168">
        <v>276965</v>
      </c>
      <c r="L130" s="169">
        <v>56968</v>
      </c>
      <c r="M130" s="169">
        <v>0</v>
      </c>
      <c r="N130" s="169">
        <v>9733</v>
      </c>
      <c r="O130" s="169">
        <v>424636</v>
      </c>
      <c r="P130" s="170">
        <v>13</v>
      </c>
      <c r="Q130" s="155"/>
      <c r="R130" s="152">
        <f t="shared" si="2"/>
        <v>1</v>
      </c>
      <c r="S130" s="152">
        <f t="shared" si="3"/>
        <v>0</v>
      </c>
      <c r="T130" s="153"/>
      <c r="U130" s="154"/>
    </row>
    <row r="131" spans="1:21" ht="12" customHeight="1" x14ac:dyDescent="0.15">
      <c r="A131" s="131"/>
      <c r="B131" s="162">
        <v>2695</v>
      </c>
      <c r="C131" s="167">
        <v>847328</v>
      </c>
      <c r="D131" s="168">
        <v>142164</v>
      </c>
      <c r="E131" s="169">
        <v>3185</v>
      </c>
      <c r="F131" s="169">
        <v>538743</v>
      </c>
      <c r="G131" s="169">
        <v>57164</v>
      </c>
      <c r="H131" s="169">
        <v>104957</v>
      </c>
      <c r="I131" s="169">
        <v>1115</v>
      </c>
      <c r="J131" s="167">
        <v>847328</v>
      </c>
      <c r="K131" s="168">
        <v>270392</v>
      </c>
      <c r="L131" s="169">
        <v>57312</v>
      </c>
      <c r="M131" s="169">
        <v>0</v>
      </c>
      <c r="N131" s="169">
        <v>13168</v>
      </c>
      <c r="O131" s="169">
        <v>506447</v>
      </c>
      <c r="P131" s="170">
        <v>8</v>
      </c>
      <c r="Q131" s="155"/>
      <c r="R131" s="152">
        <f t="shared" si="2"/>
        <v>0</v>
      </c>
      <c r="S131" s="152">
        <f t="shared" si="3"/>
        <v>1</v>
      </c>
      <c r="T131" s="153"/>
      <c r="U131" s="154"/>
    </row>
    <row r="132" spans="1:21" ht="12" customHeight="1" x14ac:dyDescent="0.15">
      <c r="A132" s="131"/>
      <c r="B132" s="162">
        <v>2723</v>
      </c>
      <c r="C132" s="167">
        <v>825975</v>
      </c>
      <c r="D132" s="168">
        <v>147042</v>
      </c>
      <c r="E132" s="169">
        <v>3196</v>
      </c>
      <c r="F132" s="169">
        <v>518440</v>
      </c>
      <c r="G132" s="169">
        <v>49403</v>
      </c>
      <c r="H132" s="169">
        <v>104951</v>
      </c>
      <c r="I132" s="169">
        <v>2944</v>
      </c>
      <c r="J132" s="167">
        <v>825975</v>
      </c>
      <c r="K132" s="168">
        <v>301925</v>
      </c>
      <c r="L132" s="169">
        <v>57231</v>
      </c>
      <c r="M132" s="169">
        <v>0</v>
      </c>
      <c r="N132" s="169">
        <v>6944</v>
      </c>
      <c r="O132" s="169">
        <v>459857</v>
      </c>
      <c r="P132" s="170">
        <v>18</v>
      </c>
      <c r="Q132" s="155"/>
      <c r="R132" s="152">
        <f t="shared" si="2"/>
        <v>-1</v>
      </c>
      <c r="S132" s="152">
        <f t="shared" si="3"/>
        <v>0</v>
      </c>
      <c r="T132" s="153"/>
      <c r="U132" s="154"/>
    </row>
    <row r="133" spans="1:21" ht="12" customHeight="1" x14ac:dyDescent="0.15">
      <c r="A133" s="131"/>
      <c r="B133" s="162">
        <v>2751</v>
      </c>
      <c r="C133" s="167">
        <v>860211</v>
      </c>
      <c r="D133" s="168">
        <v>150392</v>
      </c>
      <c r="E133" s="169">
        <v>3196</v>
      </c>
      <c r="F133" s="169">
        <v>559981</v>
      </c>
      <c r="G133" s="169">
        <v>38358</v>
      </c>
      <c r="H133" s="169">
        <v>104407</v>
      </c>
      <c r="I133" s="169">
        <v>3877</v>
      </c>
      <c r="J133" s="167">
        <v>860211</v>
      </c>
      <c r="K133" s="168">
        <v>305960</v>
      </c>
      <c r="L133" s="169">
        <v>60003</v>
      </c>
      <c r="M133" s="169">
        <v>0</v>
      </c>
      <c r="N133" s="169">
        <v>11606</v>
      </c>
      <c r="O133" s="169">
        <v>482569</v>
      </c>
      <c r="P133" s="170">
        <v>73</v>
      </c>
      <c r="Q133" s="155"/>
      <c r="R133" s="152">
        <f t="shared" si="2"/>
        <v>0</v>
      </c>
      <c r="S133" s="152">
        <f t="shared" si="3"/>
        <v>0</v>
      </c>
      <c r="T133" s="153"/>
      <c r="U133" s="154"/>
    </row>
    <row r="134" spans="1:21" ht="12" customHeight="1" x14ac:dyDescent="0.15">
      <c r="A134" s="131"/>
      <c r="B134" s="162">
        <v>2786</v>
      </c>
      <c r="C134" s="167">
        <v>902814</v>
      </c>
      <c r="D134" s="168">
        <v>150531</v>
      </c>
      <c r="E134" s="169">
        <v>3205</v>
      </c>
      <c r="F134" s="169">
        <v>591980</v>
      </c>
      <c r="G134" s="169">
        <v>51575</v>
      </c>
      <c r="H134" s="169">
        <v>103798</v>
      </c>
      <c r="I134" s="169">
        <v>1724</v>
      </c>
      <c r="J134" s="167">
        <v>902814</v>
      </c>
      <c r="K134" s="168">
        <v>312535</v>
      </c>
      <c r="L134" s="169">
        <v>60445</v>
      </c>
      <c r="M134" s="169">
        <v>0</v>
      </c>
      <c r="N134" s="169">
        <v>8253</v>
      </c>
      <c r="O134" s="169">
        <v>521556</v>
      </c>
      <c r="P134" s="170">
        <v>24</v>
      </c>
      <c r="Q134" s="155"/>
      <c r="R134" s="152">
        <f t="shared" si="2"/>
        <v>1</v>
      </c>
      <c r="S134" s="152">
        <f t="shared" si="3"/>
        <v>1</v>
      </c>
      <c r="T134" s="153"/>
      <c r="U134" s="154"/>
    </row>
    <row r="135" spans="1:21" ht="12" customHeight="1" x14ac:dyDescent="0.15">
      <c r="A135" s="131"/>
      <c r="B135" s="162">
        <v>2814</v>
      </c>
      <c r="C135" s="167">
        <v>1024457</v>
      </c>
      <c r="D135" s="168">
        <v>146262</v>
      </c>
      <c r="E135" s="169">
        <v>3214</v>
      </c>
      <c r="F135" s="169">
        <v>717628</v>
      </c>
      <c r="G135" s="169">
        <v>53029</v>
      </c>
      <c r="H135" s="169">
        <v>103781</v>
      </c>
      <c r="I135" s="169">
        <v>542</v>
      </c>
      <c r="J135" s="167">
        <v>1024457</v>
      </c>
      <c r="K135" s="168">
        <v>306756</v>
      </c>
      <c r="L135" s="169">
        <v>57837</v>
      </c>
      <c r="M135" s="169">
        <v>0</v>
      </c>
      <c r="N135" s="169">
        <v>9543</v>
      </c>
      <c r="O135" s="169">
        <v>650297</v>
      </c>
      <c r="P135" s="170">
        <v>24</v>
      </c>
      <c r="Q135" s="155"/>
      <c r="R135" s="152">
        <f t="shared" ref="R135:R198" si="4">C135-SUM(D135:I135)</f>
        <v>1</v>
      </c>
      <c r="S135" s="152">
        <f t="shared" ref="S135:S198" si="5">J135-SUM(K135:P135)</f>
        <v>0</v>
      </c>
      <c r="T135" s="153"/>
      <c r="U135" s="154"/>
    </row>
    <row r="136" spans="1:21" ht="12" customHeight="1" x14ac:dyDescent="0.15">
      <c r="A136" s="131"/>
      <c r="B136" s="162">
        <v>2842</v>
      </c>
      <c r="C136" s="167">
        <v>943337</v>
      </c>
      <c r="D136" s="168">
        <v>144576</v>
      </c>
      <c r="E136" s="169">
        <v>3242</v>
      </c>
      <c r="F136" s="169">
        <v>656168</v>
      </c>
      <c r="G136" s="169">
        <v>33471</v>
      </c>
      <c r="H136" s="169">
        <v>103460</v>
      </c>
      <c r="I136" s="169">
        <v>2421</v>
      </c>
      <c r="J136" s="167">
        <v>943337</v>
      </c>
      <c r="K136" s="168">
        <v>304000</v>
      </c>
      <c r="L136" s="169">
        <v>58230</v>
      </c>
      <c r="M136" s="169">
        <v>0</v>
      </c>
      <c r="N136" s="169">
        <v>9300</v>
      </c>
      <c r="O136" s="169">
        <v>571768</v>
      </c>
      <c r="P136" s="170">
        <v>40</v>
      </c>
      <c r="Q136" s="155"/>
      <c r="R136" s="152">
        <f t="shared" si="4"/>
        <v>-1</v>
      </c>
      <c r="S136" s="152">
        <f t="shared" si="5"/>
        <v>-1</v>
      </c>
      <c r="T136" s="153"/>
      <c r="U136" s="154"/>
    </row>
    <row r="137" spans="1:21" ht="12" customHeight="1" x14ac:dyDescent="0.15">
      <c r="A137" s="131"/>
      <c r="B137" s="162">
        <v>2876</v>
      </c>
      <c r="C137" s="167">
        <v>943083</v>
      </c>
      <c r="D137" s="168">
        <v>152808</v>
      </c>
      <c r="E137" s="169">
        <v>3273</v>
      </c>
      <c r="F137" s="169">
        <v>641533</v>
      </c>
      <c r="G137" s="169">
        <v>41777</v>
      </c>
      <c r="H137" s="169">
        <v>103383</v>
      </c>
      <c r="I137" s="169">
        <v>308</v>
      </c>
      <c r="J137" s="167">
        <v>943083</v>
      </c>
      <c r="K137" s="168">
        <v>302319</v>
      </c>
      <c r="L137" s="169">
        <v>58715</v>
      </c>
      <c r="M137" s="169">
        <v>0</v>
      </c>
      <c r="N137" s="169">
        <v>7096</v>
      </c>
      <c r="O137" s="169">
        <v>574721</v>
      </c>
      <c r="P137" s="170">
        <v>231</v>
      </c>
      <c r="Q137" s="155"/>
      <c r="R137" s="152">
        <f t="shared" si="4"/>
        <v>1</v>
      </c>
      <c r="S137" s="152">
        <f t="shared" si="5"/>
        <v>1</v>
      </c>
      <c r="T137" s="153"/>
      <c r="U137" s="154"/>
    </row>
    <row r="138" spans="1:21" ht="12" customHeight="1" x14ac:dyDescent="0.15">
      <c r="A138" s="131"/>
      <c r="B138" s="163">
        <v>2905</v>
      </c>
      <c r="C138" s="171">
        <v>956024</v>
      </c>
      <c r="D138" s="172">
        <v>153488</v>
      </c>
      <c r="E138" s="173">
        <v>3292</v>
      </c>
      <c r="F138" s="173">
        <v>626962</v>
      </c>
      <c r="G138" s="173">
        <v>66079</v>
      </c>
      <c r="H138" s="173">
        <v>103288</v>
      </c>
      <c r="I138" s="173">
        <v>2916</v>
      </c>
      <c r="J138" s="171">
        <v>956024</v>
      </c>
      <c r="K138" s="172">
        <v>308042</v>
      </c>
      <c r="L138" s="173">
        <v>58658</v>
      </c>
      <c r="M138" s="173">
        <v>0</v>
      </c>
      <c r="N138" s="173">
        <v>11840</v>
      </c>
      <c r="O138" s="173">
        <v>577476</v>
      </c>
      <c r="P138" s="174">
        <v>8</v>
      </c>
      <c r="Q138" s="155"/>
      <c r="R138" s="152">
        <f t="shared" si="4"/>
        <v>-1</v>
      </c>
      <c r="S138" s="152">
        <f t="shared" si="5"/>
        <v>0</v>
      </c>
      <c r="T138" s="153"/>
      <c r="U138" s="154"/>
    </row>
    <row r="139" spans="1:21" ht="12" customHeight="1" x14ac:dyDescent="0.15">
      <c r="A139" s="131"/>
      <c r="B139" s="161">
        <v>2940</v>
      </c>
      <c r="C139" s="175">
        <v>884381</v>
      </c>
      <c r="D139" s="176">
        <v>153124</v>
      </c>
      <c r="E139" s="177">
        <v>3317</v>
      </c>
      <c r="F139" s="177">
        <v>569003</v>
      </c>
      <c r="G139" s="177">
        <v>52382</v>
      </c>
      <c r="H139" s="177">
        <v>101976</v>
      </c>
      <c r="I139" s="177">
        <v>4580</v>
      </c>
      <c r="J139" s="175">
        <v>884381</v>
      </c>
      <c r="K139" s="176">
        <v>313697</v>
      </c>
      <c r="L139" s="177">
        <v>59140</v>
      </c>
      <c r="M139" s="177">
        <v>0</v>
      </c>
      <c r="N139" s="177">
        <v>12257</v>
      </c>
      <c r="O139" s="177">
        <v>499280</v>
      </c>
      <c r="P139" s="178">
        <v>7</v>
      </c>
      <c r="Q139" s="155"/>
      <c r="R139" s="152">
        <f t="shared" si="4"/>
        <v>-1</v>
      </c>
      <c r="S139" s="152">
        <f t="shared" si="5"/>
        <v>0</v>
      </c>
      <c r="T139" s="153"/>
      <c r="U139" s="154"/>
    </row>
    <row r="140" spans="1:21" ht="12" customHeight="1" x14ac:dyDescent="0.15">
      <c r="A140" s="131"/>
      <c r="B140" s="162">
        <v>2968</v>
      </c>
      <c r="C140" s="167">
        <v>785040</v>
      </c>
      <c r="D140" s="168">
        <v>152105</v>
      </c>
      <c r="E140" s="169">
        <v>3342</v>
      </c>
      <c r="F140" s="169">
        <v>467348</v>
      </c>
      <c r="G140" s="169">
        <v>61106</v>
      </c>
      <c r="H140" s="169">
        <v>100872</v>
      </c>
      <c r="I140" s="169">
        <v>266</v>
      </c>
      <c r="J140" s="167">
        <v>785040</v>
      </c>
      <c r="K140" s="168">
        <v>295471</v>
      </c>
      <c r="L140" s="169">
        <v>62584</v>
      </c>
      <c r="M140" s="169">
        <v>0</v>
      </c>
      <c r="N140" s="169">
        <v>8007</v>
      </c>
      <c r="O140" s="169">
        <v>418214</v>
      </c>
      <c r="P140" s="170">
        <v>764</v>
      </c>
      <c r="Q140" s="155"/>
      <c r="R140" s="152">
        <f t="shared" si="4"/>
        <v>1</v>
      </c>
      <c r="S140" s="152">
        <f t="shared" si="5"/>
        <v>0</v>
      </c>
      <c r="T140" s="153"/>
      <c r="U140" s="154"/>
    </row>
    <row r="141" spans="1:21" ht="12" customHeight="1" x14ac:dyDescent="0.15">
      <c r="A141" s="131"/>
      <c r="B141" s="162">
        <v>2996</v>
      </c>
      <c r="C141" s="167">
        <v>752502</v>
      </c>
      <c r="D141" s="168">
        <v>152889</v>
      </c>
      <c r="E141" s="169">
        <v>3347</v>
      </c>
      <c r="F141" s="169">
        <v>422583</v>
      </c>
      <c r="G141" s="169">
        <v>72047</v>
      </c>
      <c r="H141" s="169">
        <v>100959</v>
      </c>
      <c r="I141" s="169">
        <v>678</v>
      </c>
      <c r="J141" s="167">
        <v>752502</v>
      </c>
      <c r="K141" s="168">
        <v>277947</v>
      </c>
      <c r="L141" s="169">
        <v>59341</v>
      </c>
      <c r="M141" s="169">
        <v>0</v>
      </c>
      <c r="N141" s="169">
        <v>9698</v>
      </c>
      <c r="O141" s="169">
        <v>405505</v>
      </c>
      <c r="P141" s="170">
        <v>11</v>
      </c>
      <c r="Q141" s="155"/>
      <c r="R141" s="152">
        <f t="shared" si="4"/>
        <v>-1</v>
      </c>
      <c r="S141" s="152">
        <f t="shared" si="5"/>
        <v>0</v>
      </c>
      <c r="T141" s="153"/>
      <c r="U141" s="154"/>
    </row>
    <row r="142" spans="1:21" ht="12" customHeight="1" x14ac:dyDescent="0.15">
      <c r="A142" s="131"/>
      <c r="B142" s="162">
        <v>3031</v>
      </c>
      <c r="C142" s="167">
        <v>719642</v>
      </c>
      <c r="D142" s="168">
        <v>152077</v>
      </c>
      <c r="E142" s="169">
        <v>3351</v>
      </c>
      <c r="F142" s="169">
        <v>387826</v>
      </c>
      <c r="G142" s="169">
        <v>73136</v>
      </c>
      <c r="H142" s="169">
        <v>100861</v>
      </c>
      <c r="I142" s="169">
        <v>2392</v>
      </c>
      <c r="J142" s="167">
        <v>719642</v>
      </c>
      <c r="K142" s="168">
        <v>263752</v>
      </c>
      <c r="L142" s="169">
        <v>59850</v>
      </c>
      <c r="M142" s="169">
        <v>0</v>
      </c>
      <c r="N142" s="169">
        <v>10509</v>
      </c>
      <c r="O142" s="169">
        <v>385446</v>
      </c>
      <c r="P142" s="170">
        <v>86</v>
      </c>
      <c r="Q142" s="155"/>
      <c r="R142" s="152">
        <f t="shared" si="4"/>
        <v>-1</v>
      </c>
      <c r="S142" s="152">
        <f t="shared" si="5"/>
        <v>-1</v>
      </c>
      <c r="T142" s="153"/>
      <c r="U142" s="154"/>
    </row>
    <row r="143" spans="1:21" ht="12" customHeight="1" x14ac:dyDescent="0.15">
      <c r="A143" s="131"/>
      <c r="B143" s="162">
        <v>3059</v>
      </c>
      <c r="C143" s="167">
        <v>641670</v>
      </c>
      <c r="D143" s="168">
        <v>152545</v>
      </c>
      <c r="E143" s="169">
        <v>3354</v>
      </c>
      <c r="F143" s="169">
        <v>326373</v>
      </c>
      <c r="G143" s="169">
        <v>54374</v>
      </c>
      <c r="H143" s="169">
        <v>99199</v>
      </c>
      <c r="I143" s="169">
        <v>5826</v>
      </c>
      <c r="J143" s="167">
        <v>641670</v>
      </c>
      <c r="K143" s="168">
        <v>260623</v>
      </c>
      <c r="L143" s="169">
        <v>60365</v>
      </c>
      <c r="M143" s="169">
        <v>0</v>
      </c>
      <c r="N143" s="169">
        <v>9956</v>
      </c>
      <c r="O143" s="169">
        <v>310677</v>
      </c>
      <c r="P143" s="170">
        <v>49</v>
      </c>
      <c r="Q143" s="155"/>
      <c r="R143" s="152">
        <f t="shared" si="4"/>
        <v>-1</v>
      </c>
      <c r="S143" s="152">
        <f t="shared" si="5"/>
        <v>0</v>
      </c>
      <c r="T143" s="153"/>
      <c r="U143" s="154"/>
    </row>
    <row r="144" spans="1:21" ht="12" customHeight="1" x14ac:dyDescent="0.15">
      <c r="A144" s="131"/>
      <c r="B144" s="162">
        <v>3087</v>
      </c>
      <c r="C144" s="167">
        <v>677411</v>
      </c>
      <c r="D144" s="168">
        <v>152436</v>
      </c>
      <c r="E144" s="169">
        <v>3358</v>
      </c>
      <c r="F144" s="169">
        <v>360837</v>
      </c>
      <c r="G144" s="169">
        <v>52961</v>
      </c>
      <c r="H144" s="169">
        <v>99265</v>
      </c>
      <c r="I144" s="169">
        <v>8555</v>
      </c>
      <c r="J144" s="167">
        <v>677411</v>
      </c>
      <c r="K144" s="168">
        <v>270097</v>
      </c>
      <c r="L144" s="169">
        <v>60369</v>
      </c>
      <c r="M144" s="169">
        <v>0</v>
      </c>
      <c r="N144" s="169">
        <v>9651</v>
      </c>
      <c r="O144" s="169">
        <v>337274</v>
      </c>
      <c r="P144" s="170">
        <v>20</v>
      </c>
      <c r="Q144" s="155"/>
      <c r="R144" s="152">
        <f t="shared" si="4"/>
        <v>-1</v>
      </c>
      <c r="S144" s="152">
        <f t="shared" si="5"/>
        <v>0</v>
      </c>
      <c r="T144" s="153"/>
      <c r="U144" s="154"/>
    </row>
    <row r="145" spans="1:21" ht="12" customHeight="1" x14ac:dyDescent="0.15">
      <c r="A145" s="131"/>
      <c r="B145" s="162">
        <v>3122</v>
      </c>
      <c r="C145" s="167">
        <v>657761</v>
      </c>
      <c r="D145" s="168">
        <v>155554</v>
      </c>
      <c r="E145" s="169">
        <v>2815</v>
      </c>
      <c r="F145" s="169">
        <v>328839</v>
      </c>
      <c r="G145" s="169">
        <v>40818</v>
      </c>
      <c r="H145" s="169">
        <v>112245</v>
      </c>
      <c r="I145" s="169">
        <v>17491</v>
      </c>
      <c r="J145" s="167">
        <v>657761</v>
      </c>
      <c r="K145" s="168">
        <v>276902</v>
      </c>
      <c r="L145" s="169">
        <v>62131</v>
      </c>
      <c r="M145" s="169">
        <v>0</v>
      </c>
      <c r="N145" s="169">
        <v>10280</v>
      </c>
      <c r="O145" s="169">
        <v>308434</v>
      </c>
      <c r="P145" s="170">
        <v>15</v>
      </c>
      <c r="Q145" s="155"/>
      <c r="R145" s="152">
        <f t="shared" si="4"/>
        <v>-1</v>
      </c>
      <c r="S145" s="152">
        <f t="shared" si="5"/>
        <v>-1</v>
      </c>
      <c r="T145" s="153"/>
      <c r="U145" s="154"/>
    </row>
    <row r="146" spans="1:21" ht="12" customHeight="1" x14ac:dyDescent="0.15">
      <c r="A146" s="131"/>
      <c r="B146" s="162">
        <v>3150</v>
      </c>
      <c r="C146" s="167">
        <v>641141</v>
      </c>
      <c r="D146" s="168">
        <v>155544</v>
      </c>
      <c r="E146" s="169">
        <v>2824</v>
      </c>
      <c r="F146" s="169">
        <v>321582</v>
      </c>
      <c r="G146" s="169">
        <v>46102</v>
      </c>
      <c r="H146" s="169">
        <v>97733</v>
      </c>
      <c r="I146" s="169">
        <v>17356</v>
      </c>
      <c r="J146" s="167">
        <v>641141</v>
      </c>
      <c r="K146" s="168">
        <v>276836</v>
      </c>
      <c r="L146" s="169">
        <v>62453</v>
      </c>
      <c r="M146" s="169">
        <v>0</v>
      </c>
      <c r="N146" s="169">
        <v>7029</v>
      </c>
      <c r="O146" s="169">
        <v>294809</v>
      </c>
      <c r="P146" s="170">
        <v>15</v>
      </c>
      <c r="Q146" s="155"/>
      <c r="R146" s="152">
        <f t="shared" si="4"/>
        <v>0</v>
      </c>
      <c r="S146" s="152">
        <f t="shared" si="5"/>
        <v>-1</v>
      </c>
      <c r="T146" s="153"/>
      <c r="U146" s="154"/>
    </row>
    <row r="147" spans="1:21" ht="12" customHeight="1" x14ac:dyDescent="0.15">
      <c r="A147" s="131"/>
      <c r="B147" s="162">
        <v>3181</v>
      </c>
      <c r="C147" s="167">
        <v>598775</v>
      </c>
      <c r="D147" s="168">
        <v>155159</v>
      </c>
      <c r="E147" s="169">
        <v>2836</v>
      </c>
      <c r="F147" s="169">
        <v>300771</v>
      </c>
      <c r="G147" s="169">
        <v>38447</v>
      </c>
      <c r="H147" s="169">
        <v>97730</v>
      </c>
      <c r="I147" s="169">
        <v>3832</v>
      </c>
      <c r="J147" s="167">
        <v>598775</v>
      </c>
      <c r="K147" s="168">
        <v>269456</v>
      </c>
      <c r="L147" s="169">
        <v>60702</v>
      </c>
      <c r="M147" s="169">
        <v>0</v>
      </c>
      <c r="N147" s="169">
        <v>10144</v>
      </c>
      <c r="O147" s="169">
        <v>258468</v>
      </c>
      <c r="P147" s="170">
        <v>6</v>
      </c>
      <c r="Q147" s="155"/>
      <c r="R147" s="152">
        <f t="shared" si="4"/>
        <v>0</v>
      </c>
      <c r="S147" s="152">
        <f t="shared" si="5"/>
        <v>-1</v>
      </c>
      <c r="T147" s="153"/>
      <c r="U147" s="154"/>
    </row>
    <row r="148" spans="1:21" ht="12" customHeight="1" x14ac:dyDescent="0.15">
      <c r="A148" s="131"/>
      <c r="B148" s="162">
        <v>3212</v>
      </c>
      <c r="C148" s="167">
        <v>581914</v>
      </c>
      <c r="D148" s="168">
        <v>157004</v>
      </c>
      <c r="E148" s="169">
        <v>2860</v>
      </c>
      <c r="F148" s="169">
        <v>292134</v>
      </c>
      <c r="G148" s="169">
        <v>31161</v>
      </c>
      <c r="H148" s="169">
        <v>97665</v>
      </c>
      <c r="I148" s="169">
        <v>1090</v>
      </c>
      <c r="J148" s="167">
        <v>581914</v>
      </c>
      <c r="K148" s="168">
        <v>270877</v>
      </c>
      <c r="L148" s="169">
        <v>60993</v>
      </c>
      <c r="M148" s="169">
        <v>0</v>
      </c>
      <c r="N148" s="169">
        <v>10185</v>
      </c>
      <c r="O148" s="169">
        <v>239797</v>
      </c>
      <c r="P148" s="170">
        <v>62</v>
      </c>
      <c r="Q148" s="155"/>
      <c r="R148" s="152">
        <f t="shared" si="4"/>
        <v>0</v>
      </c>
      <c r="S148" s="152">
        <f t="shared" si="5"/>
        <v>0</v>
      </c>
      <c r="T148" s="153"/>
      <c r="U148" s="154"/>
    </row>
    <row r="149" spans="1:21" ht="12" customHeight="1" x14ac:dyDescent="0.15">
      <c r="A149" s="131"/>
      <c r="B149" s="162">
        <v>3241</v>
      </c>
      <c r="C149" s="167">
        <v>584662</v>
      </c>
      <c r="D149" s="168">
        <v>163198</v>
      </c>
      <c r="E149" s="169">
        <v>2873</v>
      </c>
      <c r="F149" s="169">
        <v>292733</v>
      </c>
      <c r="G149" s="169">
        <v>23425</v>
      </c>
      <c r="H149" s="169">
        <v>97478</v>
      </c>
      <c r="I149" s="169">
        <v>4955</v>
      </c>
      <c r="J149" s="167">
        <v>584662</v>
      </c>
      <c r="K149" s="168">
        <v>267552</v>
      </c>
      <c r="L149" s="169">
        <v>60795</v>
      </c>
      <c r="M149" s="169">
        <v>0</v>
      </c>
      <c r="N149" s="169">
        <v>12845</v>
      </c>
      <c r="O149" s="169">
        <v>243457</v>
      </c>
      <c r="P149" s="170">
        <v>12</v>
      </c>
      <c r="Q149" s="155"/>
      <c r="R149" s="152">
        <f t="shared" si="4"/>
        <v>0</v>
      </c>
      <c r="S149" s="152">
        <f t="shared" si="5"/>
        <v>1</v>
      </c>
      <c r="T149" s="153"/>
      <c r="U149" s="154"/>
    </row>
    <row r="150" spans="1:21" ht="12" customHeight="1" x14ac:dyDescent="0.15">
      <c r="A150" s="131"/>
      <c r="B150" s="163">
        <v>3269</v>
      </c>
      <c r="C150" s="171">
        <v>629241</v>
      </c>
      <c r="D150" s="172">
        <v>170241</v>
      </c>
      <c r="E150" s="173">
        <v>2886</v>
      </c>
      <c r="F150" s="173">
        <v>306064</v>
      </c>
      <c r="G150" s="173">
        <v>33800</v>
      </c>
      <c r="H150" s="173">
        <v>97389</v>
      </c>
      <c r="I150" s="173">
        <v>18861</v>
      </c>
      <c r="J150" s="171">
        <v>629241</v>
      </c>
      <c r="K150" s="172">
        <v>269240</v>
      </c>
      <c r="L150" s="173">
        <v>60296</v>
      </c>
      <c r="M150" s="173">
        <v>0</v>
      </c>
      <c r="N150" s="173">
        <v>12124</v>
      </c>
      <c r="O150" s="173">
        <v>287520</v>
      </c>
      <c r="P150" s="174">
        <v>61</v>
      </c>
      <c r="Q150" s="155"/>
      <c r="R150" s="152">
        <f t="shared" si="4"/>
        <v>0</v>
      </c>
      <c r="S150" s="152">
        <f t="shared" si="5"/>
        <v>0</v>
      </c>
      <c r="T150" s="153"/>
      <c r="U150" s="154"/>
    </row>
    <row r="151" spans="1:21" ht="12" customHeight="1" x14ac:dyDescent="0.15">
      <c r="A151" s="131"/>
      <c r="B151" s="161">
        <v>3304</v>
      </c>
      <c r="C151" s="175">
        <v>621771</v>
      </c>
      <c r="D151" s="176">
        <v>169982</v>
      </c>
      <c r="E151" s="177">
        <v>2912</v>
      </c>
      <c r="F151" s="177">
        <v>314175</v>
      </c>
      <c r="G151" s="177">
        <v>20584</v>
      </c>
      <c r="H151" s="177">
        <v>101546</v>
      </c>
      <c r="I151" s="177">
        <v>12573</v>
      </c>
      <c r="J151" s="175">
        <v>621771</v>
      </c>
      <c r="K151" s="176">
        <v>310871</v>
      </c>
      <c r="L151" s="177">
        <v>59882</v>
      </c>
      <c r="M151" s="177">
        <v>0</v>
      </c>
      <c r="N151" s="177">
        <v>13477</v>
      </c>
      <c r="O151" s="177">
        <v>237522</v>
      </c>
      <c r="P151" s="178">
        <v>18</v>
      </c>
      <c r="Q151" s="155"/>
      <c r="R151" s="152">
        <f t="shared" si="4"/>
        <v>-1</v>
      </c>
      <c r="S151" s="152">
        <f t="shared" si="5"/>
        <v>1</v>
      </c>
      <c r="T151" s="153"/>
      <c r="U151" s="154"/>
    </row>
    <row r="152" spans="1:21" ht="12" customHeight="1" x14ac:dyDescent="0.15">
      <c r="A152" s="131"/>
      <c r="B152" s="162">
        <v>3332</v>
      </c>
      <c r="C152" s="167">
        <v>598391</v>
      </c>
      <c r="D152" s="168">
        <v>172854</v>
      </c>
      <c r="E152" s="169">
        <v>2917</v>
      </c>
      <c r="F152" s="169">
        <v>293237</v>
      </c>
      <c r="G152" s="169">
        <v>12248</v>
      </c>
      <c r="H152" s="169">
        <v>95580</v>
      </c>
      <c r="I152" s="169">
        <v>21556</v>
      </c>
      <c r="J152" s="167">
        <v>598391</v>
      </c>
      <c r="K152" s="168">
        <v>265119</v>
      </c>
      <c r="L152" s="169">
        <v>63115</v>
      </c>
      <c r="M152" s="169">
        <v>0</v>
      </c>
      <c r="N152" s="169">
        <v>28813</v>
      </c>
      <c r="O152" s="169">
        <v>241342</v>
      </c>
      <c r="P152" s="170">
        <v>3</v>
      </c>
      <c r="Q152" s="155"/>
      <c r="R152" s="152">
        <f t="shared" si="4"/>
        <v>-1</v>
      </c>
      <c r="S152" s="152">
        <f t="shared" si="5"/>
        <v>-1</v>
      </c>
      <c r="T152" s="153"/>
      <c r="U152" s="154"/>
    </row>
    <row r="153" spans="1:21" ht="12" customHeight="1" x14ac:dyDescent="0.15">
      <c r="A153" s="131"/>
      <c r="B153" s="162">
        <v>3360</v>
      </c>
      <c r="C153" s="167">
        <v>569245</v>
      </c>
      <c r="D153" s="168">
        <v>179407</v>
      </c>
      <c r="E153" s="169">
        <v>2889</v>
      </c>
      <c r="F153" s="169">
        <v>282267</v>
      </c>
      <c r="G153" s="169">
        <v>7089</v>
      </c>
      <c r="H153" s="169">
        <v>93460</v>
      </c>
      <c r="I153" s="169">
        <v>4134</v>
      </c>
      <c r="J153" s="167">
        <v>569245</v>
      </c>
      <c r="K153" s="168">
        <v>253125</v>
      </c>
      <c r="L153" s="169">
        <v>60704</v>
      </c>
      <c r="M153" s="169">
        <v>0</v>
      </c>
      <c r="N153" s="169">
        <v>29559</v>
      </c>
      <c r="O153" s="169">
        <v>225837</v>
      </c>
      <c r="P153" s="170">
        <v>20</v>
      </c>
      <c r="Q153" s="155"/>
      <c r="R153" s="152">
        <f t="shared" si="4"/>
        <v>-1</v>
      </c>
      <c r="S153" s="152">
        <f t="shared" si="5"/>
        <v>0</v>
      </c>
      <c r="T153" s="153"/>
      <c r="U153" s="154"/>
    </row>
    <row r="154" spans="1:21" ht="12" customHeight="1" x14ac:dyDescent="0.15">
      <c r="A154" s="131"/>
      <c r="B154" s="162">
        <v>3395</v>
      </c>
      <c r="C154" s="167">
        <v>579420</v>
      </c>
      <c r="D154" s="168">
        <v>186230</v>
      </c>
      <c r="E154" s="169">
        <v>2892</v>
      </c>
      <c r="F154" s="169">
        <v>288028</v>
      </c>
      <c r="G154" s="169">
        <v>8064</v>
      </c>
      <c r="H154" s="169">
        <v>90905</v>
      </c>
      <c r="I154" s="169">
        <v>3301</v>
      </c>
      <c r="J154" s="167">
        <v>579420</v>
      </c>
      <c r="K154" s="168">
        <v>249977</v>
      </c>
      <c r="L154" s="169">
        <v>60703</v>
      </c>
      <c r="M154" s="169">
        <v>0</v>
      </c>
      <c r="N154" s="169">
        <v>23169</v>
      </c>
      <c r="O154" s="169">
        <v>245569</v>
      </c>
      <c r="P154" s="170">
        <v>2</v>
      </c>
      <c r="Q154" s="155"/>
      <c r="R154" s="152">
        <f t="shared" si="4"/>
        <v>0</v>
      </c>
      <c r="S154" s="152">
        <f t="shared" si="5"/>
        <v>0</v>
      </c>
      <c r="T154" s="153"/>
      <c r="U154" s="154"/>
    </row>
    <row r="155" spans="1:21" ht="12" customHeight="1" x14ac:dyDescent="0.15">
      <c r="A155" s="131"/>
      <c r="B155" s="162">
        <v>3423</v>
      </c>
      <c r="C155" s="167">
        <v>582783</v>
      </c>
      <c r="D155" s="168">
        <v>194636</v>
      </c>
      <c r="E155" s="169">
        <v>2902</v>
      </c>
      <c r="F155" s="169">
        <v>259873</v>
      </c>
      <c r="G155" s="169">
        <v>35213</v>
      </c>
      <c r="H155" s="169">
        <v>85573</v>
      </c>
      <c r="I155" s="169">
        <v>4586</v>
      </c>
      <c r="J155" s="167">
        <v>582783</v>
      </c>
      <c r="K155" s="168">
        <v>254363</v>
      </c>
      <c r="L155" s="169">
        <v>61831</v>
      </c>
      <c r="M155" s="169">
        <v>0</v>
      </c>
      <c r="N155" s="169">
        <v>45600</v>
      </c>
      <c r="O155" s="169">
        <v>220979</v>
      </c>
      <c r="P155" s="170">
        <v>10</v>
      </c>
      <c r="Q155" s="155"/>
      <c r="R155" s="152">
        <f t="shared" si="4"/>
        <v>0</v>
      </c>
      <c r="S155" s="152">
        <f t="shared" si="5"/>
        <v>0</v>
      </c>
      <c r="T155" s="153"/>
      <c r="U155" s="154"/>
    </row>
    <row r="156" spans="1:21" ht="12" customHeight="1" x14ac:dyDescent="0.15">
      <c r="A156" s="131"/>
      <c r="B156" s="162">
        <v>3451</v>
      </c>
      <c r="C156" s="167">
        <v>606585</v>
      </c>
      <c r="D156" s="168">
        <v>199693</v>
      </c>
      <c r="E156" s="169">
        <v>2903</v>
      </c>
      <c r="F156" s="169">
        <v>272354</v>
      </c>
      <c r="G156" s="169">
        <v>35675</v>
      </c>
      <c r="H156" s="169">
        <v>82490</v>
      </c>
      <c r="I156" s="169">
        <v>13471</v>
      </c>
      <c r="J156" s="167">
        <v>606585</v>
      </c>
      <c r="K156" s="168">
        <v>275498</v>
      </c>
      <c r="L156" s="169">
        <v>62218</v>
      </c>
      <c r="M156" s="169">
        <v>0</v>
      </c>
      <c r="N156" s="169">
        <v>29129</v>
      </c>
      <c r="O156" s="169">
        <v>239718</v>
      </c>
      <c r="P156" s="170">
        <v>22</v>
      </c>
      <c r="Q156" s="155"/>
      <c r="R156" s="152">
        <f t="shared" si="4"/>
        <v>-1</v>
      </c>
      <c r="S156" s="152">
        <f t="shared" si="5"/>
        <v>0</v>
      </c>
      <c r="T156" s="153"/>
      <c r="U156" s="154"/>
    </row>
    <row r="157" spans="1:21" ht="12" customHeight="1" x14ac:dyDescent="0.15">
      <c r="A157" s="131"/>
      <c r="B157" s="162">
        <v>3486</v>
      </c>
      <c r="C157" s="167">
        <v>585377</v>
      </c>
      <c r="D157" s="168">
        <v>205186</v>
      </c>
      <c r="E157" s="169">
        <v>2042</v>
      </c>
      <c r="F157" s="169">
        <v>256761</v>
      </c>
      <c r="G157" s="169">
        <v>33329</v>
      </c>
      <c r="H157" s="169">
        <v>82432</v>
      </c>
      <c r="I157" s="169">
        <v>5627</v>
      </c>
      <c r="J157" s="167">
        <v>585377</v>
      </c>
      <c r="K157" s="168">
        <v>274267</v>
      </c>
      <c r="L157" s="169">
        <v>62957</v>
      </c>
      <c r="M157" s="169">
        <v>0</v>
      </c>
      <c r="N157" s="169">
        <v>33799</v>
      </c>
      <c r="O157" s="169">
        <v>214348</v>
      </c>
      <c r="P157" s="170">
        <v>6</v>
      </c>
      <c r="Q157" s="155"/>
      <c r="R157" s="152">
        <f t="shared" si="4"/>
        <v>0</v>
      </c>
      <c r="S157" s="152">
        <f t="shared" si="5"/>
        <v>0</v>
      </c>
      <c r="T157" s="153"/>
      <c r="U157" s="154"/>
    </row>
    <row r="158" spans="1:21" ht="12" customHeight="1" x14ac:dyDescent="0.15">
      <c r="A158" s="131"/>
      <c r="B158" s="162">
        <v>3514</v>
      </c>
      <c r="C158" s="167">
        <v>577946</v>
      </c>
      <c r="D158" s="168">
        <v>206253</v>
      </c>
      <c r="E158" s="169">
        <v>2043</v>
      </c>
      <c r="F158" s="169">
        <v>262929</v>
      </c>
      <c r="G158" s="169">
        <v>33790</v>
      </c>
      <c r="H158" s="169">
        <v>71501</v>
      </c>
      <c r="I158" s="169">
        <v>1429</v>
      </c>
      <c r="J158" s="167">
        <v>577946</v>
      </c>
      <c r="K158" s="168">
        <v>275373</v>
      </c>
      <c r="L158" s="169">
        <v>65025</v>
      </c>
      <c r="M158" s="169">
        <v>0</v>
      </c>
      <c r="N158" s="169">
        <v>27207</v>
      </c>
      <c r="O158" s="169">
        <v>210328</v>
      </c>
      <c r="P158" s="170">
        <v>12</v>
      </c>
      <c r="Q158" s="155"/>
      <c r="R158" s="152">
        <f t="shared" si="4"/>
        <v>1</v>
      </c>
      <c r="S158" s="152">
        <f t="shared" si="5"/>
        <v>1</v>
      </c>
      <c r="T158" s="153"/>
      <c r="U158" s="154"/>
    </row>
    <row r="159" spans="1:21" ht="12" customHeight="1" x14ac:dyDescent="0.15">
      <c r="A159" s="131"/>
      <c r="B159" s="162">
        <v>3549</v>
      </c>
      <c r="C159" s="167">
        <v>595257</v>
      </c>
      <c r="D159" s="168">
        <v>219896</v>
      </c>
      <c r="E159" s="169">
        <v>2045</v>
      </c>
      <c r="F159" s="169">
        <v>269303</v>
      </c>
      <c r="G159" s="169">
        <v>32581</v>
      </c>
      <c r="H159" s="169">
        <v>69018</v>
      </c>
      <c r="I159" s="169">
        <v>2412</v>
      </c>
      <c r="J159" s="167">
        <v>595257</v>
      </c>
      <c r="K159" s="168">
        <v>272112</v>
      </c>
      <c r="L159" s="169">
        <v>63052</v>
      </c>
      <c r="M159" s="169">
        <v>0</v>
      </c>
      <c r="N159" s="169">
        <v>46118</v>
      </c>
      <c r="O159" s="169">
        <v>213973</v>
      </c>
      <c r="P159" s="170">
        <v>2</v>
      </c>
      <c r="Q159" s="155"/>
      <c r="R159" s="152">
        <f t="shared" si="4"/>
        <v>2</v>
      </c>
      <c r="S159" s="152">
        <f t="shared" si="5"/>
        <v>0</v>
      </c>
      <c r="T159" s="153"/>
      <c r="U159" s="154"/>
    </row>
    <row r="160" spans="1:21" ht="12" customHeight="1" x14ac:dyDescent="0.15">
      <c r="A160" s="131"/>
      <c r="B160" s="162">
        <v>3577</v>
      </c>
      <c r="C160" s="167">
        <v>620041</v>
      </c>
      <c r="D160" s="168">
        <v>220870</v>
      </c>
      <c r="E160" s="169">
        <v>2095</v>
      </c>
      <c r="F160" s="169">
        <v>275014</v>
      </c>
      <c r="G160" s="169">
        <v>31739</v>
      </c>
      <c r="H160" s="169">
        <v>68881</v>
      </c>
      <c r="I160" s="169">
        <v>21442</v>
      </c>
      <c r="J160" s="167">
        <v>620041</v>
      </c>
      <c r="K160" s="168">
        <v>269035</v>
      </c>
      <c r="L160" s="169">
        <v>62602</v>
      </c>
      <c r="M160" s="169">
        <v>0</v>
      </c>
      <c r="N160" s="169">
        <v>43956</v>
      </c>
      <c r="O160" s="169">
        <v>244400</v>
      </c>
      <c r="P160" s="170">
        <v>48</v>
      </c>
      <c r="Q160" s="155"/>
      <c r="R160" s="152">
        <f t="shared" si="4"/>
        <v>0</v>
      </c>
      <c r="S160" s="152">
        <f t="shared" si="5"/>
        <v>0</v>
      </c>
      <c r="T160" s="153"/>
      <c r="U160" s="154"/>
    </row>
    <row r="161" spans="1:21" ht="12" customHeight="1" x14ac:dyDescent="0.15">
      <c r="A161" s="131"/>
      <c r="B161" s="162">
        <v>3605</v>
      </c>
      <c r="C161" s="167">
        <v>601954</v>
      </c>
      <c r="D161" s="168">
        <v>221988</v>
      </c>
      <c r="E161" s="169">
        <v>2097</v>
      </c>
      <c r="F161" s="169">
        <v>275415</v>
      </c>
      <c r="G161" s="169">
        <v>32155</v>
      </c>
      <c r="H161" s="169">
        <v>64180</v>
      </c>
      <c r="I161" s="169">
        <v>6119</v>
      </c>
      <c r="J161" s="167">
        <v>601954</v>
      </c>
      <c r="K161" s="168">
        <v>266349</v>
      </c>
      <c r="L161" s="169">
        <v>63555</v>
      </c>
      <c r="M161" s="169">
        <v>0</v>
      </c>
      <c r="N161" s="169">
        <v>37838</v>
      </c>
      <c r="O161" s="169">
        <v>234195</v>
      </c>
      <c r="P161" s="170">
        <v>16</v>
      </c>
      <c r="Q161" s="155"/>
      <c r="R161" s="152">
        <f t="shared" si="4"/>
        <v>0</v>
      </c>
      <c r="S161" s="152">
        <f t="shared" si="5"/>
        <v>1</v>
      </c>
      <c r="T161" s="153"/>
      <c r="U161" s="154"/>
    </row>
    <row r="162" spans="1:21" ht="12" customHeight="1" x14ac:dyDescent="0.15">
      <c r="A162" s="131"/>
      <c r="B162" s="163">
        <v>3640</v>
      </c>
      <c r="C162" s="171">
        <v>606063</v>
      </c>
      <c r="D162" s="172">
        <v>224487</v>
      </c>
      <c r="E162" s="173">
        <v>2123</v>
      </c>
      <c r="F162" s="173">
        <v>275783</v>
      </c>
      <c r="G162" s="173">
        <v>33764</v>
      </c>
      <c r="H162" s="173">
        <v>65322</v>
      </c>
      <c r="I162" s="173">
        <v>4583</v>
      </c>
      <c r="J162" s="171">
        <v>606063</v>
      </c>
      <c r="K162" s="172">
        <v>289010</v>
      </c>
      <c r="L162" s="173">
        <v>66166</v>
      </c>
      <c r="M162" s="173">
        <v>0</v>
      </c>
      <c r="N162" s="173">
        <v>28306</v>
      </c>
      <c r="O162" s="173">
        <v>222563</v>
      </c>
      <c r="P162" s="174">
        <v>17</v>
      </c>
      <c r="Q162" s="155"/>
      <c r="R162" s="152">
        <f t="shared" si="4"/>
        <v>1</v>
      </c>
      <c r="S162" s="152">
        <f t="shared" si="5"/>
        <v>1</v>
      </c>
      <c r="T162" s="153"/>
      <c r="U162" s="154"/>
    </row>
    <row r="163" spans="1:21" ht="12" customHeight="1" x14ac:dyDescent="0.15">
      <c r="A163" s="131"/>
      <c r="B163" s="161">
        <v>3668</v>
      </c>
      <c r="C163" s="175">
        <v>599193</v>
      </c>
      <c r="D163" s="176">
        <v>218890</v>
      </c>
      <c r="E163" s="177">
        <v>2129</v>
      </c>
      <c r="F163" s="177">
        <v>270769</v>
      </c>
      <c r="G163" s="177">
        <v>31055</v>
      </c>
      <c r="H163" s="177">
        <v>66837</v>
      </c>
      <c r="I163" s="177">
        <v>9513</v>
      </c>
      <c r="J163" s="175">
        <v>599193</v>
      </c>
      <c r="K163" s="176">
        <v>293965</v>
      </c>
      <c r="L163" s="177">
        <v>67072</v>
      </c>
      <c r="M163" s="177">
        <v>0</v>
      </c>
      <c r="N163" s="177">
        <v>34760</v>
      </c>
      <c r="O163" s="177">
        <v>203368</v>
      </c>
      <c r="P163" s="178">
        <v>28</v>
      </c>
      <c r="Q163" s="155"/>
      <c r="R163" s="152">
        <f t="shared" si="4"/>
        <v>0</v>
      </c>
      <c r="S163" s="152">
        <f t="shared" si="5"/>
        <v>0</v>
      </c>
      <c r="T163" s="153"/>
      <c r="U163" s="154"/>
    </row>
    <row r="164" spans="1:21" ht="12" customHeight="1" x14ac:dyDescent="0.15">
      <c r="A164" s="131"/>
      <c r="B164" s="162">
        <v>3696</v>
      </c>
      <c r="C164" s="167">
        <v>596895</v>
      </c>
      <c r="D164" s="168">
        <v>218335</v>
      </c>
      <c r="E164" s="169">
        <v>2130</v>
      </c>
      <c r="F164" s="169">
        <v>261914</v>
      </c>
      <c r="G164" s="169">
        <v>39606</v>
      </c>
      <c r="H164" s="169">
        <v>66811</v>
      </c>
      <c r="I164" s="169">
        <v>8098</v>
      </c>
      <c r="J164" s="167">
        <v>596895</v>
      </c>
      <c r="K164" s="168">
        <v>310955</v>
      </c>
      <c r="L164" s="169">
        <v>68792</v>
      </c>
      <c r="M164" s="169">
        <v>0</v>
      </c>
      <c r="N164" s="169">
        <v>7121</v>
      </c>
      <c r="O164" s="169">
        <v>210022</v>
      </c>
      <c r="P164" s="170">
        <v>5</v>
      </c>
      <c r="Q164" s="155"/>
      <c r="R164" s="152">
        <f t="shared" si="4"/>
        <v>1</v>
      </c>
      <c r="S164" s="152">
        <f t="shared" si="5"/>
        <v>0</v>
      </c>
      <c r="T164" s="153"/>
      <c r="U164" s="154"/>
    </row>
    <row r="165" spans="1:21" ht="12" customHeight="1" x14ac:dyDescent="0.15">
      <c r="A165" s="131"/>
      <c r="B165" s="162">
        <v>3724</v>
      </c>
      <c r="C165" s="167">
        <v>657124</v>
      </c>
      <c r="D165" s="168">
        <v>216623</v>
      </c>
      <c r="E165" s="169">
        <v>2130</v>
      </c>
      <c r="F165" s="169">
        <v>261305</v>
      </c>
      <c r="G165" s="169">
        <v>31076</v>
      </c>
      <c r="H165" s="169">
        <v>128981</v>
      </c>
      <c r="I165" s="169">
        <v>17010</v>
      </c>
      <c r="J165" s="167">
        <v>657124</v>
      </c>
      <c r="K165" s="168">
        <v>270912</v>
      </c>
      <c r="L165" s="169">
        <v>66554</v>
      </c>
      <c r="M165" s="169">
        <v>0</v>
      </c>
      <c r="N165" s="169">
        <v>17587</v>
      </c>
      <c r="O165" s="169">
        <v>302068</v>
      </c>
      <c r="P165" s="170">
        <v>2</v>
      </c>
      <c r="Q165" s="155"/>
      <c r="R165" s="152">
        <f t="shared" si="4"/>
        <v>-1</v>
      </c>
      <c r="S165" s="152">
        <f t="shared" si="5"/>
        <v>1</v>
      </c>
      <c r="T165" s="153"/>
      <c r="U165" s="154"/>
    </row>
    <row r="166" spans="1:21" ht="12" customHeight="1" x14ac:dyDescent="0.15">
      <c r="A166" s="131"/>
      <c r="B166" s="162">
        <v>3759</v>
      </c>
      <c r="C166" s="167">
        <v>631322</v>
      </c>
      <c r="D166" s="168">
        <v>213917</v>
      </c>
      <c r="E166" s="169">
        <v>24630</v>
      </c>
      <c r="F166" s="169">
        <v>254877</v>
      </c>
      <c r="G166" s="169">
        <v>42410</v>
      </c>
      <c r="H166" s="169">
        <v>75688</v>
      </c>
      <c r="I166" s="169">
        <v>19800</v>
      </c>
      <c r="J166" s="167">
        <v>631322</v>
      </c>
      <c r="K166" s="168">
        <v>269794</v>
      </c>
      <c r="L166" s="169">
        <v>88009</v>
      </c>
      <c r="M166" s="169">
        <v>0</v>
      </c>
      <c r="N166" s="169">
        <v>14106</v>
      </c>
      <c r="O166" s="169">
        <v>259363</v>
      </c>
      <c r="P166" s="170">
        <v>49</v>
      </c>
      <c r="Q166" s="155"/>
      <c r="R166" s="152">
        <f t="shared" si="4"/>
        <v>0</v>
      </c>
      <c r="S166" s="152">
        <f t="shared" si="5"/>
        <v>1</v>
      </c>
      <c r="T166" s="153"/>
      <c r="U166" s="154"/>
    </row>
    <row r="167" spans="1:21" ht="12" customHeight="1" x14ac:dyDescent="0.15">
      <c r="A167" s="131"/>
      <c r="B167" s="162">
        <v>3787</v>
      </c>
      <c r="C167" s="167">
        <v>652252</v>
      </c>
      <c r="D167" s="168">
        <v>223702</v>
      </c>
      <c r="E167" s="169">
        <v>24635</v>
      </c>
      <c r="F167" s="169">
        <v>250924</v>
      </c>
      <c r="G167" s="169">
        <v>33124</v>
      </c>
      <c r="H167" s="169">
        <v>102358</v>
      </c>
      <c r="I167" s="169">
        <v>17509</v>
      </c>
      <c r="J167" s="167">
        <v>652252</v>
      </c>
      <c r="K167" s="168">
        <v>270777</v>
      </c>
      <c r="L167" s="169">
        <v>91379</v>
      </c>
      <c r="M167" s="169">
        <v>0</v>
      </c>
      <c r="N167" s="169">
        <v>27075</v>
      </c>
      <c r="O167" s="169">
        <v>262929</v>
      </c>
      <c r="P167" s="170">
        <v>93</v>
      </c>
      <c r="Q167" s="155"/>
      <c r="R167" s="152">
        <f t="shared" si="4"/>
        <v>0</v>
      </c>
      <c r="S167" s="152">
        <f t="shared" si="5"/>
        <v>-1</v>
      </c>
      <c r="T167" s="153"/>
      <c r="U167" s="154"/>
    </row>
    <row r="168" spans="1:21" ht="12" customHeight="1" x14ac:dyDescent="0.15">
      <c r="A168" s="131"/>
      <c r="B168" s="162">
        <v>44000</v>
      </c>
      <c r="C168" s="167">
        <v>874620</v>
      </c>
      <c r="D168" s="168">
        <v>246024</v>
      </c>
      <c r="E168" s="169">
        <v>24686</v>
      </c>
      <c r="F168" s="169">
        <v>437672</v>
      </c>
      <c r="G168" s="169">
        <v>38633</v>
      </c>
      <c r="H168" s="169">
        <v>83458</v>
      </c>
      <c r="I168" s="169">
        <v>44145</v>
      </c>
      <c r="J168" s="167">
        <v>874620</v>
      </c>
      <c r="K168" s="168">
        <v>296948</v>
      </c>
      <c r="L168" s="169">
        <v>94297</v>
      </c>
      <c r="M168" s="169">
        <v>0</v>
      </c>
      <c r="N168" s="169">
        <v>34408</v>
      </c>
      <c r="O168" s="169">
        <v>448907</v>
      </c>
      <c r="P168" s="170">
        <v>59</v>
      </c>
      <c r="Q168" s="155"/>
      <c r="R168" s="152">
        <f t="shared" si="4"/>
        <v>2</v>
      </c>
      <c r="S168" s="152">
        <f t="shared" si="5"/>
        <v>1</v>
      </c>
      <c r="T168" s="153"/>
      <c r="U168" s="154"/>
    </row>
    <row r="169" spans="1:21" ht="12" customHeight="1" x14ac:dyDescent="0.15">
      <c r="A169" s="131"/>
      <c r="B169" s="162">
        <v>3850</v>
      </c>
      <c r="C169" s="167">
        <v>885236</v>
      </c>
      <c r="D169" s="168">
        <v>247022</v>
      </c>
      <c r="E169" s="169">
        <v>24690</v>
      </c>
      <c r="F169" s="169">
        <v>436199</v>
      </c>
      <c r="G169" s="169">
        <v>48093</v>
      </c>
      <c r="H169" s="169">
        <v>88200</v>
      </c>
      <c r="I169" s="169">
        <v>41033</v>
      </c>
      <c r="J169" s="167">
        <v>885236</v>
      </c>
      <c r="K169" s="168">
        <v>301334</v>
      </c>
      <c r="L169" s="169">
        <v>91383</v>
      </c>
      <c r="M169" s="169">
        <v>0</v>
      </c>
      <c r="N169" s="169">
        <v>46046</v>
      </c>
      <c r="O169" s="169">
        <v>446460</v>
      </c>
      <c r="P169" s="170">
        <v>13</v>
      </c>
      <c r="Q169" s="155"/>
      <c r="R169" s="152">
        <f t="shared" si="4"/>
        <v>-1</v>
      </c>
      <c r="S169" s="152">
        <f t="shared" si="5"/>
        <v>0</v>
      </c>
      <c r="T169" s="153"/>
      <c r="U169" s="154"/>
    </row>
    <row r="170" spans="1:21" ht="12" customHeight="1" x14ac:dyDescent="0.15">
      <c r="A170" s="131"/>
      <c r="B170" s="162">
        <v>3878</v>
      </c>
      <c r="C170" s="167">
        <v>886625</v>
      </c>
      <c r="D170" s="168">
        <v>239942</v>
      </c>
      <c r="E170" s="169">
        <v>24693</v>
      </c>
      <c r="F170" s="169">
        <v>437127</v>
      </c>
      <c r="G170" s="169">
        <v>36053</v>
      </c>
      <c r="H170" s="169">
        <v>105785</v>
      </c>
      <c r="I170" s="169">
        <v>43026</v>
      </c>
      <c r="J170" s="167">
        <v>886625</v>
      </c>
      <c r="K170" s="168">
        <v>311187</v>
      </c>
      <c r="L170" s="169">
        <v>91826</v>
      </c>
      <c r="M170" s="169">
        <v>0</v>
      </c>
      <c r="N170" s="169">
        <v>33086</v>
      </c>
      <c r="O170" s="169">
        <v>450516</v>
      </c>
      <c r="P170" s="170">
        <v>9</v>
      </c>
      <c r="Q170" s="155"/>
      <c r="R170" s="152">
        <f t="shared" si="4"/>
        <v>-1</v>
      </c>
      <c r="S170" s="152">
        <f t="shared" si="5"/>
        <v>1</v>
      </c>
      <c r="T170" s="153"/>
      <c r="U170" s="154"/>
    </row>
    <row r="171" spans="1:21" ht="12" customHeight="1" x14ac:dyDescent="0.15">
      <c r="A171" s="131"/>
      <c r="B171" s="162">
        <v>3913</v>
      </c>
      <c r="C171" s="167">
        <v>833542</v>
      </c>
      <c r="D171" s="168">
        <v>233390</v>
      </c>
      <c r="E171" s="169">
        <v>24764</v>
      </c>
      <c r="F171" s="169">
        <v>429324</v>
      </c>
      <c r="G171" s="169">
        <v>42922</v>
      </c>
      <c r="H171" s="169">
        <v>78817</v>
      </c>
      <c r="I171" s="169">
        <v>24325</v>
      </c>
      <c r="J171" s="167">
        <v>833542</v>
      </c>
      <c r="K171" s="168">
        <v>305095</v>
      </c>
      <c r="L171" s="169">
        <v>89771</v>
      </c>
      <c r="M171" s="169">
        <v>0</v>
      </c>
      <c r="N171" s="169">
        <v>19852</v>
      </c>
      <c r="O171" s="169">
        <v>418755</v>
      </c>
      <c r="P171" s="170">
        <v>70</v>
      </c>
      <c r="Q171" s="155"/>
      <c r="R171" s="152">
        <f t="shared" si="4"/>
        <v>0</v>
      </c>
      <c r="S171" s="152">
        <f t="shared" si="5"/>
        <v>-1</v>
      </c>
      <c r="T171" s="153"/>
      <c r="U171" s="154"/>
    </row>
    <row r="172" spans="1:21" ht="12" customHeight="1" x14ac:dyDescent="0.15">
      <c r="A172" s="131"/>
      <c r="B172" s="162">
        <v>3941</v>
      </c>
      <c r="C172" s="167">
        <v>830346</v>
      </c>
      <c r="D172" s="168">
        <v>233661</v>
      </c>
      <c r="E172" s="169">
        <v>24774</v>
      </c>
      <c r="F172" s="169">
        <v>425154</v>
      </c>
      <c r="G172" s="169">
        <v>44901</v>
      </c>
      <c r="H172" s="169">
        <v>88450</v>
      </c>
      <c r="I172" s="169">
        <v>13406</v>
      </c>
      <c r="J172" s="167">
        <v>830346</v>
      </c>
      <c r="K172" s="168">
        <v>311162</v>
      </c>
      <c r="L172" s="169">
        <v>89724</v>
      </c>
      <c r="M172" s="169">
        <v>0</v>
      </c>
      <c r="N172" s="169">
        <v>30283</v>
      </c>
      <c r="O172" s="169">
        <v>399122</v>
      </c>
      <c r="P172" s="170">
        <v>55</v>
      </c>
      <c r="Q172" s="155"/>
      <c r="R172" s="152">
        <f t="shared" si="4"/>
        <v>0</v>
      </c>
      <c r="S172" s="152">
        <f t="shared" si="5"/>
        <v>0</v>
      </c>
      <c r="T172" s="153"/>
      <c r="U172" s="154"/>
    </row>
    <row r="173" spans="1:21" ht="12" customHeight="1" x14ac:dyDescent="0.15">
      <c r="A173" s="131"/>
      <c r="B173" s="162">
        <v>3969</v>
      </c>
      <c r="C173" s="167">
        <v>800244</v>
      </c>
      <c r="D173" s="168">
        <v>229301</v>
      </c>
      <c r="E173" s="169">
        <v>24782</v>
      </c>
      <c r="F173" s="169">
        <v>414018</v>
      </c>
      <c r="G173" s="169">
        <v>42316</v>
      </c>
      <c r="H173" s="169">
        <v>77001</v>
      </c>
      <c r="I173" s="169">
        <v>12826</v>
      </c>
      <c r="J173" s="167">
        <v>800244</v>
      </c>
      <c r="K173" s="168">
        <v>303135</v>
      </c>
      <c r="L173" s="169">
        <v>89972</v>
      </c>
      <c r="M173" s="169">
        <v>0</v>
      </c>
      <c r="N173" s="169">
        <v>18742</v>
      </c>
      <c r="O173" s="169">
        <v>388378</v>
      </c>
      <c r="P173" s="170">
        <v>17</v>
      </c>
      <c r="Q173" s="155"/>
      <c r="R173" s="152">
        <f t="shared" si="4"/>
        <v>0</v>
      </c>
      <c r="S173" s="152">
        <f t="shared" si="5"/>
        <v>0</v>
      </c>
      <c r="T173" s="153"/>
      <c r="U173" s="154"/>
    </row>
    <row r="174" spans="1:21" ht="12" customHeight="1" x14ac:dyDescent="0.15">
      <c r="A174" s="131"/>
      <c r="B174" s="163">
        <v>4004</v>
      </c>
      <c r="C174" s="171">
        <v>754223</v>
      </c>
      <c r="D174" s="172">
        <v>226229</v>
      </c>
      <c r="E174" s="173">
        <v>24814</v>
      </c>
      <c r="F174" s="173">
        <v>351397</v>
      </c>
      <c r="G174" s="173">
        <v>68117</v>
      </c>
      <c r="H174" s="173">
        <v>77593</v>
      </c>
      <c r="I174" s="173">
        <v>6073</v>
      </c>
      <c r="J174" s="171">
        <v>754223</v>
      </c>
      <c r="K174" s="172">
        <v>327664</v>
      </c>
      <c r="L174" s="173">
        <v>91328</v>
      </c>
      <c r="M174" s="173">
        <v>0</v>
      </c>
      <c r="N174" s="173">
        <v>12241</v>
      </c>
      <c r="O174" s="173">
        <v>322973</v>
      </c>
      <c r="P174" s="174">
        <v>17</v>
      </c>
      <c r="Q174" s="155"/>
      <c r="R174" s="152">
        <f t="shared" si="4"/>
        <v>0</v>
      </c>
      <c r="S174" s="152">
        <f t="shared" si="5"/>
        <v>0</v>
      </c>
      <c r="T174" s="153"/>
      <c r="U174" s="154"/>
    </row>
    <row r="175" spans="1:21" ht="12" customHeight="1" x14ac:dyDescent="0.15">
      <c r="A175" s="131"/>
      <c r="B175" s="161">
        <v>4032</v>
      </c>
      <c r="C175" s="175">
        <v>756434</v>
      </c>
      <c r="D175" s="176">
        <v>222918</v>
      </c>
      <c r="E175" s="177">
        <v>24820</v>
      </c>
      <c r="F175" s="177">
        <v>349361</v>
      </c>
      <c r="G175" s="177">
        <v>66424</v>
      </c>
      <c r="H175" s="177">
        <v>85831</v>
      </c>
      <c r="I175" s="177">
        <v>7080</v>
      </c>
      <c r="J175" s="175">
        <v>756434</v>
      </c>
      <c r="K175" s="176">
        <v>332384</v>
      </c>
      <c r="L175" s="177">
        <v>91359</v>
      </c>
      <c r="M175" s="177">
        <v>0</v>
      </c>
      <c r="N175" s="177">
        <v>19310</v>
      </c>
      <c r="O175" s="177">
        <v>313376</v>
      </c>
      <c r="P175" s="178">
        <v>4</v>
      </c>
      <c r="Q175" s="155"/>
      <c r="R175" s="152">
        <f t="shared" si="4"/>
        <v>0</v>
      </c>
      <c r="S175" s="152">
        <f t="shared" si="5"/>
        <v>1</v>
      </c>
      <c r="T175" s="153"/>
      <c r="U175" s="154"/>
    </row>
    <row r="176" spans="1:21" ht="12" customHeight="1" x14ac:dyDescent="0.15">
      <c r="A176" s="131"/>
      <c r="B176" s="162">
        <v>4067</v>
      </c>
      <c r="C176" s="167">
        <v>676864</v>
      </c>
      <c r="D176" s="168">
        <v>222556</v>
      </c>
      <c r="E176" s="169">
        <v>24820</v>
      </c>
      <c r="F176" s="169">
        <v>293102</v>
      </c>
      <c r="G176" s="169">
        <v>51622</v>
      </c>
      <c r="H176" s="169">
        <v>84652</v>
      </c>
      <c r="I176" s="169">
        <v>113</v>
      </c>
      <c r="J176" s="167">
        <v>676864</v>
      </c>
      <c r="K176" s="168">
        <v>305387</v>
      </c>
      <c r="L176" s="169">
        <v>91830</v>
      </c>
      <c r="M176" s="169">
        <v>0</v>
      </c>
      <c r="N176" s="169">
        <v>17463</v>
      </c>
      <c r="O176" s="169">
        <v>260955</v>
      </c>
      <c r="P176" s="170">
        <v>1229</v>
      </c>
      <c r="Q176" s="155"/>
      <c r="R176" s="152">
        <f t="shared" si="4"/>
        <v>-1</v>
      </c>
      <c r="S176" s="152">
        <f t="shared" si="5"/>
        <v>0</v>
      </c>
      <c r="T176" s="153"/>
      <c r="U176" s="154"/>
    </row>
    <row r="177" spans="1:21" ht="12" customHeight="1" x14ac:dyDescent="0.15">
      <c r="A177" s="131"/>
      <c r="B177" s="162">
        <v>4095</v>
      </c>
      <c r="C177" s="167">
        <v>678792</v>
      </c>
      <c r="D177" s="168">
        <v>222674</v>
      </c>
      <c r="E177" s="169">
        <v>24825</v>
      </c>
      <c r="F177" s="169">
        <v>304282</v>
      </c>
      <c r="G177" s="169">
        <v>46139</v>
      </c>
      <c r="H177" s="169">
        <v>80686</v>
      </c>
      <c r="I177" s="169">
        <v>186</v>
      </c>
      <c r="J177" s="167">
        <v>678792</v>
      </c>
      <c r="K177" s="168">
        <v>294843</v>
      </c>
      <c r="L177" s="169">
        <v>89003</v>
      </c>
      <c r="M177" s="169">
        <v>0</v>
      </c>
      <c r="N177" s="169">
        <v>12201</v>
      </c>
      <c r="O177" s="169">
        <v>282110</v>
      </c>
      <c r="P177" s="170">
        <v>634</v>
      </c>
      <c r="Q177" s="155"/>
      <c r="R177" s="152">
        <f t="shared" si="4"/>
        <v>0</v>
      </c>
      <c r="S177" s="152">
        <f t="shared" si="5"/>
        <v>1</v>
      </c>
      <c r="T177" s="153"/>
      <c r="U177" s="154"/>
    </row>
    <row r="178" spans="1:21" ht="12" customHeight="1" x14ac:dyDescent="0.15">
      <c r="A178" s="131"/>
      <c r="B178" s="162">
        <v>4123</v>
      </c>
      <c r="C178" s="167">
        <v>686433</v>
      </c>
      <c r="D178" s="168">
        <v>220170</v>
      </c>
      <c r="E178" s="169">
        <v>24827</v>
      </c>
      <c r="F178" s="169">
        <v>319455</v>
      </c>
      <c r="G178" s="169">
        <v>40602</v>
      </c>
      <c r="H178" s="169">
        <v>79108</v>
      </c>
      <c r="I178" s="169">
        <v>2272</v>
      </c>
      <c r="J178" s="167">
        <v>686433</v>
      </c>
      <c r="K178" s="168">
        <v>298419</v>
      </c>
      <c r="L178" s="169">
        <v>89170</v>
      </c>
      <c r="M178" s="169">
        <v>0</v>
      </c>
      <c r="N178" s="169">
        <v>17809</v>
      </c>
      <c r="O178" s="169">
        <v>281003</v>
      </c>
      <c r="P178" s="170">
        <v>31</v>
      </c>
      <c r="Q178" s="155"/>
      <c r="R178" s="152">
        <f t="shared" si="4"/>
        <v>-1</v>
      </c>
      <c r="S178" s="152">
        <f t="shared" si="5"/>
        <v>1</v>
      </c>
      <c r="T178" s="153"/>
      <c r="U178" s="154"/>
    </row>
    <row r="179" spans="1:21" ht="12" customHeight="1" x14ac:dyDescent="0.15">
      <c r="A179" s="131"/>
      <c r="B179" s="162">
        <v>4151</v>
      </c>
      <c r="C179" s="167">
        <v>672483</v>
      </c>
      <c r="D179" s="168">
        <v>219418</v>
      </c>
      <c r="E179" s="169">
        <v>24832</v>
      </c>
      <c r="F179" s="169">
        <v>301284</v>
      </c>
      <c r="G179" s="169">
        <v>33756</v>
      </c>
      <c r="H179" s="169">
        <v>92183</v>
      </c>
      <c r="I179" s="169">
        <v>1011</v>
      </c>
      <c r="J179" s="167">
        <v>672483</v>
      </c>
      <c r="K179" s="168">
        <v>295845</v>
      </c>
      <c r="L179" s="169">
        <v>89474</v>
      </c>
      <c r="M179" s="169">
        <v>0</v>
      </c>
      <c r="N179" s="169">
        <v>27375</v>
      </c>
      <c r="O179" s="169">
        <v>259784</v>
      </c>
      <c r="P179" s="170">
        <v>5</v>
      </c>
      <c r="Q179" s="155"/>
      <c r="R179" s="152">
        <f t="shared" si="4"/>
        <v>-1</v>
      </c>
      <c r="S179" s="152">
        <f t="shared" si="5"/>
        <v>0</v>
      </c>
      <c r="T179" s="153"/>
      <c r="U179" s="154"/>
    </row>
    <row r="180" spans="1:21" ht="12" customHeight="1" x14ac:dyDescent="0.15">
      <c r="A180" s="131"/>
      <c r="B180" s="162">
        <v>4186</v>
      </c>
      <c r="C180" s="167">
        <v>688617</v>
      </c>
      <c r="D180" s="168">
        <v>223263</v>
      </c>
      <c r="E180" s="169">
        <v>24842</v>
      </c>
      <c r="F180" s="169">
        <v>268063</v>
      </c>
      <c r="G180" s="169">
        <v>48689</v>
      </c>
      <c r="H180" s="169">
        <v>97864</v>
      </c>
      <c r="I180" s="169">
        <v>25897</v>
      </c>
      <c r="J180" s="167">
        <v>688617</v>
      </c>
      <c r="K180" s="168">
        <v>326817</v>
      </c>
      <c r="L180" s="169">
        <v>91886</v>
      </c>
      <c r="M180" s="169">
        <v>0</v>
      </c>
      <c r="N180" s="169">
        <v>13943</v>
      </c>
      <c r="O180" s="169">
        <v>255958</v>
      </c>
      <c r="P180" s="170">
        <v>13</v>
      </c>
      <c r="Q180" s="155"/>
      <c r="R180" s="152">
        <f t="shared" si="4"/>
        <v>-1</v>
      </c>
      <c r="S180" s="152">
        <f t="shared" si="5"/>
        <v>0</v>
      </c>
      <c r="T180" s="153"/>
      <c r="U180" s="154"/>
    </row>
    <row r="181" spans="1:21" ht="12" customHeight="1" x14ac:dyDescent="0.15">
      <c r="A181" s="131"/>
      <c r="B181" s="162">
        <v>4214</v>
      </c>
      <c r="C181" s="167">
        <v>658237</v>
      </c>
      <c r="D181" s="168">
        <v>224110</v>
      </c>
      <c r="E181" s="169">
        <v>24890</v>
      </c>
      <c r="F181" s="169">
        <v>248751</v>
      </c>
      <c r="G181" s="169">
        <v>43347</v>
      </c>
      <c r="H181" s="169">
        <v>110117</v>
      </c>
      <c r="I181" s="169">
        <v>7023</v>
      </c>
      <c r="J181" s="167">
        <v>658237</v>
      </c>
      <c r="K181" s="168">
        <v>328853</v>
      </c>
      <c r="L181" s="169">
        <v>92014</v>
      </c>
      <c r="M181" s="169">
        <v>0</v>
      </c>
      <c r="N181" s="169">
        <v>17247</v>
      </c>
      <c r="O181" s="169">
        <v>220122</v>
      </c>
      <c r="P181" s="170">
        <v>2</v>
      </c>
      <c r="Q181" s="155"/>
      <c r="R181" s="152">
        <f t="shared" si="4"/>
        <v>-1</v>
      </c>
      <c r="S181" s="152">
        <f t="shared" si="5"/>
        <v>-1</v>
      </c>
      <c r="T181" s="153"/>
      <c r="U181" s="154"/>
    </row>
    <row r="182" spans="1:21" ht="12" customHeight="1" x14ac:dyDescent="0.15">
      <c r="A182" s="131"/>
      <c r="B182" s="162">
        <v>4242</v>
      </c>
      <c r="C182" s="167">
        <v>648801</v>
      </c>
      <c r="D182" s="168">
        <v>222540</v>
      </c>
      <c r="E182" s="169">
        <v>24898</v>
      </c>
      <c r="F182" s="169">
        <v>233210</v>
      </c>
      <c r="G182" s="169">
        <v>78325</v>
      </c>
      <c r="H182" s="169">
        <v>89161</v>
      </c>
      <c r="I182" s="169">
        <v>667</v>
      </c>
      <c r="J182" s="167">
        <v>648801</v>
      </c>
      <c r="K182" s="168">
        <v>328031</v>
      </c>
      <c r="L182" s="169">
        <v>92199</v>
      </c>
      <c r="M182" s="169">
        <v>0</v>
      </c>
      <c r="N182" s="169">
        <v>8757</v>
      </c>
      <c r="O182" s="169">
        <v>219809</v>
      </c>
      <c r="P182" s="170">
        <v>6</v>
      </c>
      <c r="Q182" s="155"/>
      <c r="R182" s="152">
        <f t="shared" si="4"/>
        <v>0</v>
      </c>
      <c r="S182" s="152">
        <f t="shared" si="5"/>
        <v>-1</v>
      </c>
      <c r="T182" s="153"/>
      <c r="U182" s="154"/>
    </row>
    <row r="183" spans="1:21" ht="12" customHeight="1" x14ac:dyDescent="0.15">
      <c r="A183" s="131"/>
      <c r="B183" s="162">
        <v>4277</v>
      </c>
      <c r="C183" s="167">
        <v>640349</v>
      </c>
      <c r="D183" s="168">
        <v>218622</v>
      </c>
      <c r="E183" s="169">
        <v>24902</v>
      </c>
      <c r="F183" s="169">
        <v>228622</v>
      </c>
      <c r="G183" s="169">
        <v>71862</v>
      </c>
      <c r="H183" s="169">
        <v>95742</v>
      </c>
      <c r="I183" s="169">
        <v>598</v>
      </c>
      <c r="J183" s="167">
        <v>640349</v>
      </c>
      <c r="K183" s="168">
        <v>325189</v>
      </c>
      <c r="L183" s="169">
        <v>90050</v>
      </c>
      <c r="M183" s="169">
        <v>0</v>
      </c>
      <c r="N183" s="169">
        <v>13042</v>
      </c>
      <c r="O183" s="169">
        <v>212064</v>
      </c>
      <c r="P183" s="170">
        <v>3</v>
      </c>
      <c r="Q183" s="155"/>
      <c r="R183" s="152">
        <f t="shared" si="4"/>
        <v>1</v>
      </c>
      <c r="S183" s="152">
        <f t="shared" si="5"/>
        <v>1</v>
      </c>
      <c r="T183" s="153"/>
      <c r="U183" s="154"/>
    </row>
    <row r="184" spans="1:21" ht="12" customHeight="1" x14ac:dyDescent="0.15">
      <c r="A184" s="131"/>
      <c r="B184" s="162">
        <v>4305</v>
      </c>
      <c r="C184" s="167">
        <v>648444</v>
      </c>
      <c r="D184" s="168">
        <v>216790</v>
      </c>
      <c r="E184" s="169">
        <v>24923</v>
      </c>
      <c r="F184" s="169">
        <v>223765</v>
      </c>
      <c r="G184" s="169">
        <v>81390</v>
      </c>
      <c r="H184" s="169">
        <v>88140</v>
      </c>
      <c r="I184" s="169">
        <v>13436</v>
      </c>
      <c r="J184" s="167">
        <v>648444</v>
      </c>
      <c r="K184" s="168">
        <v>325892</v>
      </c>
      <c r="L184" s="169">
        <v>90362</v>
      </c>
      <c r="M184" s="169">
        <v>0</v>
      </c>
      <c r="N184" s="169">
        <v>14722</v>
      </c>
      <c r="O184" s="169">
        <v>217449</v>
      </c>
      <c r="P184" s="170">
        <v>19</v>
      </c>
      <c r="Q184" s="155"/>
      <c r="R184" s="152">
        <f t="shared" si="4"/>
        <v>0</v>
      </c>
      <c r="S184" s="152">
        <f t="shared" si="5"/>
        <v>0</v>
      </c>
      <c r="T184" s="153"/>
      <c r="U184" s="154"/>
    </row>
    <row r="185" spans="1:21" ht="12" customHeight="1" x14ac:dyDescent="0.15">
      <c r="A185" s="131"/>
      <c r="B185" s="162">
        <v>4337</v>
      </c>
      <c r="C185" s="167">
        <v>628374</v>
      </c>
      <c r="D185" s="168">
        <v>219548</v>
      </c>
      <c r="E185" s="169">
        <v>24952</v>
      </c>
      <c r="F185" s="169">
        <v>197208</v>
      </c>
      <c r="G185" s="169">
        <v>71624</v>
      </c>
      <c r="H185" s="169">
        <v>114930</v>
      </c>
      <c r="I185" s="169">
        <v>112</v>
      </c>
      <c r="J185" s="167">
        <v>628374</v>
      </c>
      <c r="K185" s="168">
        <v>324251</v>
      </c>
      <c r="L185" s="169">
        <v>90239</v>
      </c>
      <c r="M185" s="169">
        <v>0</v>
      </c>
      <c r="N185" s="169">
        <v>9084</v>
      </c>
      <c r="O185" s="169">
        <v>204560</v>
      </c>
      <c r="P185" s="170">
        <v>241</v>
      </c>
      <c r="Q185" s="155"/>
      <c r="R185" s="152">
        <f t="shared" si="4"/>
        <v>0</v>
      </c>
      <c r="S185" s="152">
        <f t="shared" si="5"/>
        <v>-1</v>
      </c>
      <c r="T185" s="153"/>
      <c r="U185" s="154"/>
    </row>
    <row r="186" spans="1:21" ht="12" customHeight="1" x14ac:dyDescent="0.15">
      <c r="A186" s="131"/>
      <c r="B186" s="163">
        <v>4368</v>
      </c>
      <c r="C186" s="171">
        <v>649733</v>
      </c>
      <c r="D186" s="172">
        <v>225790</v>
      </c>
      <c r="E186" s="173">
        <v>25009</v>
      </c>
      <c r="F186" s="173">
        <v>204003</v>
      </c>
      <c r="G186" s="173">
        <v>92101</v>
      </c>
      <c r="H186" s="173">
        <v>84523</v>
      </c>
      <c r="I186" s="173">
        <v>18307</v>
      </c>
      <c r="J186" s="171">
        <v>649733</v>
      </c>
      <c r="K186" s="172">
        <v>352519</v>
      </c>
      <c r="L186" s="173">
        <v>91815</v>
      </c>
      <c r="M186" s="173">
        <v>0</v>
      </c>
      <c r="N186" s="173">
        <v>11010</v>
      </c>
      <c r="O186" s="173">
        <v>194337</v>
      </c>
      <c r="P186" s="174">
        <v>53</v>
      </c>
      <c r="Q186" s="155"/>
      <c r="R186" s="152">
        <f t="shared" si="4"/>
        <v>0</v>
      </c>
      <c r="S186" s="152">
        <f t="shared" si="5"/>
        <v>-1</v>
      </c>
      <c r="T186" s="153"/>
      <c r="U186" s="154"/>
    </row>
    <row r="187" spans="1:21" ht="12" customHeight="1" x14ac:dyDescent="0.15">
      <c r="A187" s="131"/>
      <c r="B187" s="161">
        <v>4396</v>
      </c>
      <c r="C187" s="175">
        <v>635758</v>
      </c>
      <c r="D187" s="176">
        <v>231323</v>
      </c>
      <c r="E187" s="177">
        <v>25009</v>
      </c>
      <c r="F187" s="177">
        <v>190985</v>
      </c>
      <c r="G187" s="177">
        <v>70820</v>
      </c>
      <c r="H187" s="177">
        <v>103444</v>
      </c>
      <c r="I187" s="177">
        <v>14177</v>
      </c>
      <c r="J187" s="175">
        <v>635758</v>
      </c>
      <c r="K187" s="176">
        <v>356624</v>
      </c>
      <c r="L187" s="177">
        <v>92592</v>
      </c>
      <c r="M187" s="177">
        <v>0</v>
      </c>
      <c r="N187" s="177">
        <v>10904</v>
      </c>
      <c r="O187" s="177">
        <v>175636</v>
      </c>
      <c r="P187" s="178">
        <v>2</v>
      </c>
      <c r="Q187" s="155"/>
      <c r="R187" s="152">
        <f t="shared" si="4"/>
        <v>0</v>
      </c>
      <c r="S187" s="152">
        <f t="shared" si="5"/>
        <v>0</v>
      </c>
      <c r="T187" s="153"/>
      <c r="U187" s="154"/>
    </row>
    <row r="188" spans="1:21" ht="12" customHeight="1" x14ac:dyDescent="0.15">
      <c r="A188" s="131"/>
      <c r="B188" s="162">
        <v>4431</v>
      </c>
      <c r="C188" s="167">
        <v>638058</v>
      </c>
      <c r="D188" s="168">
        <v>231646</v>
      </c>
      <c r="E188" s="169">
        <v>25009</v>
      </c>
      <c r="F188" s="169">
        <v>178328</v>
      </c>
      <c r="G188" s="169">
        <v>88653</v>
      </c>
      <c r="H188" s="169">
        <v>89761</v>
      </c>
      <c r="I188" s="169">
        <v>24661</v>
      </c>
      <c r="J188" s="167">
        <v>638058</v>
      </c>
      <c r="K188" s="168">
        <v>356404</v>
      </c>
      <c r="L188" s="169">
        <v>93272</v>
      </c>
      <c r="M188" s="169">
        <v>0</v>
      </c>
      <c r="N188" s="169">
        <v>9650</v>
      </c>
      <c r="O188" s="169">
        <v>178722</v>
      </c>
      <c r="P188" s="170">
        <v>9</v>
      </c>
      <c r="Q188" s="155"/>
      <c r="R188" s="152">
        <f t="shared" si="4"/>
        <v>0</v>
      </c>
      <c r="S188" s="152">
        <f t="shared" si="5"/>
        <v>1</v>
      </c>
      <c r="T188" s="153"/>
      <c r="U188" s="154"/>
    </row>
    <row r="189" spans="1:21" ht="12" customHeight="1" x14ac:dyDescent="0.15">
      <c r="A189" s="131"/>
      <c r="B189" s="162">
        <v>4459</v>
      </c>
      <c r="C189" s="167">
        <v>691128</v>
      </c>
      <c r="D189" s="168">
        <v>229708</v>
      </c>
      <c r="E189" s="169">
        <v>25010</v>
      </c>
      <c r="F189" s="169">
        <v>236284</v>
      </c>
      <c r="G189" s="169">
        <v>82216</v>
      </c>
      <c r="H189" s="169">
        <v>80416</v>
      </c>
      <c r="I189" s="169">
        <v>37494</v>
      </c>
      <c r="J189" s="167">
        <v>691128</v>
      </c>
      <c r="K189" s="168">
        <v>315995</v>
      </c>
      <c r="L189" s="169">
        <v>92055</v>
      </c>
      <c r="M189" s="169">
        <v>0</v>
      </c>
      <c r="N189" s="169">
        <v>72957</v>
      </c>
      <c r="O189" s="169">
        <v>210094</v>
      </c>
      <c r="P189" s="170">
        <v>26</v>
      </c>
      <c r="Q189" s="155"/>
      <c r="R189" s="152">
        <f t="shared" si="4"/>
        <v>0</v>
      </c>
      <c r="S189" s="152">
        <f t="shared" si="5"/>
        <v>1</v>
      </c>
      <c r="T189" s="153"/>
      <c r="U189" s="154"/>
    </row>
    <row r="190" spans="1:21" ht="12" customHeight="1" x14ac:dyDescent="0.15">
      <c r="A190" s="131"/>
      <c r="B190" s="162">
        <v>4487</v>
      </c>
      <c r="C190" s="167">
        <v>638392</v>
      </c>
      <c r="D190" s="168">
        <v>230463</v>
      </c>
      <c r="E190" s="169">
        <v>25011</v>
      </c>
      <c r="F190" s="169">
        <v>236789</v>
      </c>
      <c r="G190" s="169">
        <v>53705</v>
      </c>
      <c r="H190" s="169">
        <v>78853</v>
      </c>
      <c r="I190" s="169">
        <v>13571</v>
      </c>
      <c r="J190" s="167">
        <v>638392</v>
      </c>
      <c r="K190" s="168">
        <v>315296</v>
      </c>
      <c r="L190" s="169">
        <v>91977</v>
      </c>
      <c r="M190" s="169">
        <v>0</v>
      </c>
      <c r="N190" s="169">
        <v>21039</v>
      </c>
      <c r="O190" s="169">
        <v>210074</v>
      </c>
      <c r="P190" s="170">
        <v>6</v>
      </c>
      <c r="Q190" s="155"/>
      <c r="R190" s="152">
        <f t="shared" si="4"/>
        <v>0</v>
      </c>
      <c r="S190" s="152">
        <f t="shared" si="5"/>
        <v>0</v>
      </c>
      <c r="T190" s="153"/>
      <c r="U190" s="154"/>
    </row>
    <row r="191" spans="1:21" ht="12" customHeight="1" x14ac:dyDescent="0.15">
      <c r="A191" s="131"/>
      <c r="B191" s="162">
        <v>4522</v>
      </c>
      <c r="C191" s="167">
        <v>623589</v>
      </c>
      <c r="D191" s="168">
        <v>229405</v>
      </c>
      <c r="E191" s="169">
        <v>25014</v>
      </c>
      <c r="F191" s="169">
        <v>230501</v>
      </c>
      <c r="G191" s="169">
        <v>59942</v>
      </c>
      <c r="H191" s="169">
        <v>74710</v>
      </c>
      <c r="I191" s="169">
        <v>4016</v>
      </c>
      <c r="J191" s="167">
        <v>623589</v>
      </c>
      <c r="K191" s="168">
        <v>311110</v>
      </c>
      <c r="L191" s="169">
        <v>93354</v>
      </c>
      <c r="M191" s="169">
        <v>0</v>
      </c>
      <c r="N191" s="169">
        <v>25178</v>
      </c>
      <c r="O191" s="169">
        <v>193946</v>
      </c>
      <c r="P191" s="170">
        <v>2</v>
      </c>
      <c r="Q191" s="155"/>
      <c r="R191" s="152">
        <f t="shared" si="4"/>
        <v>1</v>
      </c>
      <c r="S191" s="152">
        <f t="shared" si="5"/>
        <v>-1</v>
      </c>
      <c r="T191" s="153"/>
      <c r="U191" s="154"/>
    </row>
    <row r="192" spans="1:21" ht="12" customHeight="1" x14ac:dyDescent="0.15">
      <c r="A192" s="131"/>
      <c r="B192" s="162">
        <v>4552</v>
      </c>
      <c r="C192" s="167">
        <v>622529</v>
      </c>
      <c r="D192" s="168">
        <v>224966</v>
      </c>
      <c r="E192" s="169">
        <v>25031</v>
      </c>
      <c r="F192" s="169">
        <v>224599</v>
      </c>
      <c r="G192" s="169">
        <v>67904</v>
      </c>
      <c r="H192" s="169">
        <v>74092</v>
      </c>
      <c r="I192" s="169">
        <v>5938</v>
      </c>
      <c r="J192" s="167">
        <v>622529</v>
      </c>
      <c r="K192" s="168">
        <v>340688</v>
      </c>
      <c r="L192" s="169">
        <v>93791</v>
      </c>
      <c r="M192" s="169">
        <v>0</v>
      </c>
      <c r="N192" s="169">
        <v>8338</v>
      </c>
      <c r="O192" s="169">
        <v>179700</v>
      </c>
      <c r="P192" s="170">
        <v>13</v>
      </c>
      <c r="Q192" s="155"/>
      <c r="R192" s="152">
        <f t="shared" si="4"/>
        <v>-1</v>
      </c>
      <c r="S192" s="152">
        <f t="shared" si="5"/>
        <v>-1</v>
      </c>
      <c r="T192" s="153"/>
      <c r="U192" s="154"/>
    </row>
    <row r="193" spans="1:21" ht="12" customHeight="1" x14ac:dyDescent="0.15">
      <c r="A193" s="131"/>
      <c r="B193" s="162">
        <v>4578</v>
      </c>
      <c r="C193" s="167">
        <v>606226</v>
      </c>
      <c r="D193" s="168">
        <v>224673</v>
      </c>
      <c r="E193" s="169">
        <v>24986</v>
      </c>
      <c r="F193" s="169">
        <v>205249</v>
      </c>
      <c r="G193" s="169">
        <v>74116</v>
      </c>
      <c r="H193" s="169">
        <v>73735</v>
      </c>
      <c r="I193" s="169">
        <v>3467</v>
      </c>
      <c r="J193" s="167">
        <v>606226</v>
      </c>
      <c r="K193" s="168">
        <v>346620</v>
      </c>
      <c r="L193" s="169">
        <v>94186</v>
      </c>
      <c r="M193" s="169">
        <v>0</v>
      </c>
      <c r="N193" s="169">
        <v>12100</v>
      </c>
      <c r="O193" s="169">
        <v>153288</v>
      </c>
      <c r="P193" s="170">
        <v>32</v>
      </c>
      <c r="Q193" s="155"/>
      <c r="R193" s="152">
        <f t="shared" si="4"/>
        <v>0</v>
      </c>
      <c r="S193" s="152">
        <f t="shared" si="5"/>
        <v>0</v>
      </c>
      <c r="T193" s="153"/>
      <c r="U193" s="154"/>
    </row>
    <row r="194" spans="1:21" ht="12" customHeight="1" x14ac:dyDescent="0.15">
      <c r="A194" s="131"/>
      <c r="B194" s="162">
        <v>4613</v>
      </c>
      <c r="C194" s="167">
        <v>610183</v>
      </c>
      <c r="D194" s="168">
        <v>224615</v>
      </c>
      <c r="E194" s="169">
        <v>25031</v>
      </c>
      <c r="F194" s="169">
        <v>195938</v>
      </c>
      <c r="G194" s="169">
        <v>82162</v>
      </c>
      <c r="H194" s="169">
        <v>73562</v>
      </c>
      <c r="I194" s="169">
        <v>8876</v>
      </c>
      <c r="J194" s="167">
        <v>610183</v>
      </c>
      <c r="K194" s="168">
        <v>336473</v>
      </c>
      <c r="L194" s="169">
        <v>94677</v>
      </c>
      <c r="M194" s="169">
        <v>0</v>
      </c>
      <c r="N194" s="169">
        <v>8721</v>
      </c>
      <c r="O194" s="169">
        <v>170285</v>
      </c>
      <c r="P194" s="170">
        <v>27</v>
      </c>
      <c r="Q194" s="155"/>
      <c r="R194" s="152">
        <f t="shared" si="4"/>
        <v>-1</v>
      </c>
      <c r="S194" s="152">
        <f t="shared" si="5"/>
        <v>0</v>
      </c>
      <c r="T194" s="153"/>
      <c r="U194" s="154"/>
    </row>
    <row r="195" spans="1:21" ht="12" customHeight="1" x14ac:dyDescent="0.15">
      <c r="A195" s="131"/>
      <c r="B195" s="162">
        <v>4641</v>
      </c>
      <c r="C195" s="167">
        <v>601493</v>
      </c>
      <c r="D195" s="168">
        <v>222060</v>
      </c>
      <c r="E195" s="169">
        <v>25047</v>
      </c>
      <c r="F195" s="169">
        <v>198003</v>
      </c>
      <c r="G195" s="169">
        <v>82600</v>
      </c>
      <c r="H195" s="169">
        <v>73543</v>
      </c>
      <c r="I195" s="169">
        <v>240</v>
      </c>
      <c r="J195" s="167">
        <v>601493</v>
      </c>
      <c r="K195" s="168">
        <v>340446</v>
      </c>
      <c r="L195" s="169">
        <v>91957</v>
      </c>
      <c r="M195" s="169">
        <v>0</v>
      </c>
      <c r="N195" s="169">
        <v>8906</v>
      </c>
      <c r="O195" s="169">
        <v>158674</v>
      </c>
      <c r="P195" s="170">
        <v>1510</v>
      </c>
      <c r="Q195" s="155"/>
      <c r="R195" s="152">
        <f t="shared" si="4"/>
        <v>0</v>
      </c>
      <c r="S195" s="152">
        <f t="shared" si="5"/>
        <v>0</v>
      </c>
      <c r="T195" s="153"/>
      <c r="U195" s="154"/>
    </row>
    <row r="196" spans="1:21" ht="12" customHeight="1" x14ac:dyDescent="0.15">
      <c r="A196" s="131"/>
      <c r="B196" s="162">
        <v>4669</v>
      </c>
      <c r="C196" s="167">
        <v>607464</v>
      </c>
      <c r="D196" s="168">
        <v>220090</v>
      </c>
      <c r="E196" s="169">
        <v>25060</v>
      </c>
      <c r="F196" s="169">
        <v>200598</v>
      </c>
      <c r="G196" s="169">
        <v>86813</v>
      </c>
      <c r="H196" s="169">
        <v>73301</v>
      </c>
      <c r="I196" s="169">
        <v>1602</v>
      </c>
      <c r="J196" s="167">
        <v>607464</v>
      </c>
      <c r="K196" s="168">
        <v>337596</v>
      </c>
      <c r="L196" s="169">
        <v>92283</v>
      </c>
      <c r="M196" s="169">
        <v>0</v>
      </c>
      <c r="N196" s="169">
        <v>11389</v>
      </c>
      <c r="O196" s="169">
        <v>166167</v>
      </c>
      <c r="P196" s="170">
        <v>29</v>
      </c>
      <c r="Q196" s="155"/>
      <c r="R196" s="152">
        <f t="shared" si="4"/>
        <v>0</v>
      </c>
      <c r="S196" s="152">
        <f t="shared" si="5"/>
        <v>0</v>
      </c>
      <c r="T196" s="153"/>
      <c r="U196" s="154"/>
    </row>
    <row r="197" spans="1:21" ht="12" customHeight="1" x14ac:dyDescent="0.15">
      <c r="A197" s="131"/>
      <c r="B197" s="162">
        <v>4704</v>
      </c>
      <c r="C197" s="167">
        <v>635064</v>
      </c>
      <c r="D197" s="168">
        <v>221139</v>
      </c>
      <c r="E197" s="169">
        <v>25096</v>
      </c>
      <c r="F197" s="169">
        <v>209975</v>
      </c>
      <c r="G197" s="169">
        <v>97867</v>
      </c>
      <c r="H197" s="169">
        <v>73373</v>
      </c>
      <c r="I197" s="169">
        <v>7614</v>
      </c>
      <c r="J197" s="167">
        <v>635064</v>
      </c>
      <c r="K197" s="168">
        <v>347539</v>
      </c>
      <c r="L197" s="169">
        <v>92809</v>
      </c>
      <c r="M197" s="169">
        <v>0</v>
      </c>
      <c r="N197" s="169">
        <v>7429</v>
      </c>
      <c r="O197" s="169">
        <v>187266</v>
      </c>
      <c r="P197" s="170">
        <v>20</v>
      </c>
      <c r="Q197" s="155"/>
      <c r="R197" s="152">
        <f t="shared" si="4"/>
        <v>0</v>
      </c>
      <c r="S197" s="152">
        <f t="shared" si="5"/>
        <v>1</v>
      </c>
      <c r="T197" s="153"/>
      <c r="U197" s="154"/>
    </row>
    <row r="198" spans="1:21" ht="12" customHeight="1" x14ac:dyDescent="0.15">
      <c r="A198" s="131"/>
      <c r="B198" s="163">
        <v>4732</v>
      </c>
      <c r="C198" s="171">
        <v>635114</v>
      </c>
      <c r="D198" s="172">
        <v>225654</v>
      </c>
      <c r="E198" s="173">
        <v>25123</v>
      </c>
      <c r="F198" s="173">
        <v>205907</v>
      </c>
      <c r="G198" s="173">
        <v>100779</v>
      </c>
      <c r="H198" s="173">
        <v>73301</v>
      </c>
      <c r="I198" s="173">
        <v>4349</v>
      </c>
      <c r="J198" s="171">
        <v>635114</v>
      </c>
      <c r="K198" s="172">
        <v>367409</v>
      </c>
      <c r="L198" s="173">
        <v>93866</v>
      </c>
      <c r="M198" s="173">
        <v>0</v>
      </c>
      <c r="N198" s="173">
        <v>8890</v>
      </c>
      <c r="O198" s="173">
        <v>164829</v>
      </c>
      <c r="P198" s="174">
        <v>119</v>
      </c>
      <c r="Q198" s="155"/>
      <c r="R198" s="152">
        <f t="shared" si="4"/>
        <v>1</v>
      </c>
      <c r="S198" s="152">
        <f t="shared" si="5"/>
        <v>1</v>
      </c>
      <c r="T198" s="153"/>
      <c r="U198" s="154"/>
    </row>
    <row r="199" spans="1:21" ht="12" customHeight="1" x14ac:dyDescent="0.15">
      <c r="A199" s="131"/>
      <c r="B199" s="161">
        <v>4767</v>
      </c>
      <c r="C199" s="175">
        <v>602960</v>
      </c>
      <c r="D199" s="176">
        <v>228031</v>
      </c>
      <c r="E199" s="177">
        <v>25077</v>
      </c>
      <c r="F199" s="177">
        <v>189004</v>
      </c>
      <c r="G199" s="177">
        <v>82971</v>
      </c>
      <c r="H199" s="177">
        <v>73277</v>
      </c>
      <c r="I199" s="177">
        <v>4599</v>
      </c>
      <c r="J199" s="175">
        <v>602960</v>
      </c>
      <c r="K199" s="176">
        <v>362359</v>
      </c>
      <c r="L199" s="177">
        <v>94422</v>
      </c>
      <c r="M199" s="177">
        <v>0</v>
      </c>
      <c r="N199" s="177">
        <v>13970</v>
      </c>
      <c r="O199" s="177">
        <v>132157</v>
      </c>
      <c r="P199" s="178">
        <v>52</v>
      </c>
      <c r="Q199" s="155"/>
      <c r="R199" s="152">
        <f t="shared" ref="R199:R262" si="6">C199-SUM(D199:I199)</f>
        <v>1</v>
      </c>
      <c r="S199" s="152">
        <f t="shared" ref="S199:S262" si="7">J199-SUM(K199:P199)</f>
        <v>0</v>
      </c>
      <c r="T199" s="153"/>
      <c r="U199" s="154"/>
    </row>
    <row r="200" spans="1:21" ht="12" customHeight="1" x14ac:dyDescent="0.15">
      <c r="A200" s="131"/>
      <c r="B200" s="162">
        <v>4795</v>
      </c>
      <c r="C200" s="167">
        <v>589473</v>
      </c>
      <c r="D200" s="168">
        <v>226024</v>
      </c>
      <c r="E200" s="169">
        <v>25081</v>
      </c>
      <c r="F200" s="169">
        <v>179295</v>
      </c>
      <c r="G200" s="169">
        <v>78006</v>
      </c>
      <c r="H200" s="169">
        <v>73356</v>
      </c>
      <c r="I200" s="169">
        <v>7711</v>
      </c>
      <c r="J200" s="167">
        <v>589473</v>
      </c>
      <c r="K200" s="168">
        <v>335326</v>
      </c>
      <c r="L200" s="169">
        <v>94848</v>
      </c>
      <c r="M200" s="169">
        <v>0</v>
      </c>
      <c r="N200" s="169">
        <v>14418</v>
      </c>
      <c r="O200" s="169">
        <v>144878</v>
      </c>
      <c r="P200" s="170">
        <v>3</v>
      </c>
      <c r="Q200" s="155"/>
      <c r="R200" s="152">
        <f t="shared" si="6"/>
        <v>0</v>
      </c>
      <c r="S200" s="152">
        <f t="shared" si="7"/>
        <v>0</v>
      </c>
      <c r="T200" s="153"/>
      <c r="U200" s="154"/>
    </row>
    <row r="201" spans="1:21" ht="12" customHeight="1" x14ac:dyDescent="0.15">
      <c r="A201" s="131"/>
      <c r="B201" s="162">
        <v>4823</v>
      </c>
      <c r="C201" s="167">
        <v>601383</v>
      </c>
      <c r="D201" s="168">
        <v>220513</v>
      </c>
      <c r="E201" s="169">
        <v>25083</v>
      </c>
      <c r="F201" s="169">
        <v>199022</v>
      </c>
      <c r="G201" s="169">
        <v>50724</v>
      </c>
      <c r="H201" s="169">
        <v>76037</v>
      </c>
      <c r="I201" s="169">
        <v>30004</v>
      </c>
      <c r="J201" s="167">
        <v>601383</v>
      </c>
      <c r="K201" s="168">
        <v>310618</v>
      </c>
      <c r="L201" s="169">
        <v>92081</v>
      </c>
      <c r="M201" s="169">
        <v>0</v>
      </c>
      <c r="N201" s="169">
        <v>12795</v>
      </c>
      <c r="O201" s="169">
        <v>185873</v>
      </c>
      <c r="P201" s="170">
        <v>15</v>
      </c>
      <c r="Q201" s="155"/>
      <c r="R201" s="152">
        <f t="shared" si="6"/>
        <v>0</v>
      </c>
      <c r="S201" s="152">
        <f t="shared" si="7"/>
        <v>1</v>
      </c>
      <c r="T201" s="153"/>
      <c r="U201" s="154"/>
    </row>
    <row r="202" spans="1:21" ht="12" customHeight="1" x14ac:dyDescent="0.15">
      <c r="A202" s="131"/>
      <c r="B202" s="162">
        <v>4851</v>
      </c>
      <c r="C202" s="167">
        <v>616401</v>
      </c>
      <c r="D202" s="168">
        <v>207397</v>
      </c>
      <c r="E202" s="169">
        <v>25086</v>
      </c>
      <c r="F202" s="169">
        <v>214507</v>
      </c>
      <c r="G202" s="169">
        <v>69375</v>
      </c>
      <c r="H202" s="169">
        <v>73241</v>
      </c>
      <c r="I202" s="169">
        <v>26795</v>
      </c>
      <c r="J202" s="167">
        <v>616401</v>
      </c>
      <c r="K202" s="168">
        <v>305932</v>
      </c>
      <c r="L202" s="169">
        <v>92890</v>
      </c>
      <c r="M202" s="169">
        <v>0</v>
      </c>
      <c r="N202" s="169">
        <v>7150</v>
      </c>
      <c r="O202" s="169">
        <v>210318</v>
      </c>
      <c r="P202" s="170">
        <v>110</v>
      </c>
      <c r="Q202" s="155"/>
      <c r="R202" s="152">
        <f t="shared" si="6"/>
        <v>0</v>
      </c>
      <c r="S202" s="152">
        <f t="shared" si="7"/>
        <v>1</v>
      </c>
      <c r="T202" s="153"/>
      <c r="U202" s="154"/>
    </row>
    <row r="203" spans="1:21" ht="12" customHeight="1" x14ac:dyDescent="0.15">
      <c r="A203" s="131"/>
      <c r="B203" s="162">
        <v>4886</v>
      </c>
      <c r="C203" s="167">
        <v>638828</v>
      </c>
      <c r="D203" s="168">
        <v>205317</v>
      </c>
      <c r="E203" s="169">
        <v>25086</v>
      </c>
      <c r="F203" s="169">
        <v>261879</v>
      </c>
      <c r="G203" s="169">
        <v>61523</v>
      </c>
      <c r="H203" s="169">
        <v>73357</v>
      </c>
      <c r="I203" s="169">
        <v>11666</v>
      </c>
      <c r="J203" s="167">
        <v>638828</v>
      </c>
      <c r="K203" s="168">
        <v>302010</v>
      </c>
      <c r="L203" s="169">
        <v>93663</v>
      </c>
      <c r="M203" s="169">
        <v>0</v>
      </c>
      <c r="N203" s="169">
        <v>11511</v>
      </c>
      <c r="O203" s="169">
        <v>231571</v>
      </c>
      <c r="P203" s="170">
        <v>73</v>
      </c>
      <c r="Q203" s="155"/>
      <c r="R203" s="152">
        <f t="shared" si="6"/>
        <v>0</v>
      </c>
      <c r="S203" s="152">
        <f t="shared" si="7"/>
        <v>0</v>
      </c>
      <c r="T203" s="153"/>
      <c r="U203" s="154"/>
    </row>
    <row r="204" spans="1:21" ht="12" customHeight="1" x14ac:dyDescent="0.15">
      <c r="A204" s="131"/>
      <c r="B204" s="162">
        <v>4914</v>
      </c>
      <c r="C204" s="167">
        <v>644385</v>
      </c>
      <c r="D204" s="168">
        <v>209438</v>
      </c>
      <c r="E204" s="169">
        <v>25105</v>
      </c>
      <c r="F204" s="169">
        <v>243479</v>
      </c>
      <c r="G204" s="169">
        <v>72497</v>
      </c>
      <c r="H204" s="169">
        <v>83658</v>
      </c>
      <c r="I204" s="169">
        <v>10208</v>
      </c>
      <c r="J204" s="167">
        <v>644385</v>
      </c>
      <c r="K204" s="168">
        <v>328429</v>
      </c>
      <c r="L204" s="169">
        <v>94605</v>
      </c>
      <c r="M204" s="169">
        <v>0</v>
      </c>
      <c r="N204" s="169">
        <v>6623</v>
      </c>
      <c r="O204" s="169">
        <v>214627</v>
      </c>
      <c r="P204" s="170">
        <v>102</v>
      </c>
      <c r="Q204" s="155"/>
      <c r="R204" s="152">
        <f t="shared" si="6"/>
        <v>0</v>
      </c>
      <c r="S204" s="152">
        <f t="shared" si="7"/>
        <v>-1</v>
      </c>
      <c r="T204" s="153"/>
      <c r="U204" s="154"/>
    </row>
    <row r="205" spans="1:21" ht="12" customHeight="1" x14ac:dyDescent="0.15">
      <c r="A205" s="131"/>
      <c r="B205" s="162">
        <v>4942</v>
      </c>
      <c r="C205" s="167">
        <v>616629</v>
      </c>
      <c r="D205" s="168">
        <v>216098</v>
      </c>
      <c r="E205" s="169">
        <v>25045</v>
      </c>
      <c r="F205" s="169">
        <v>213838</v>
      </c>
      <c r="G205" s="169">
        <v>69514</v>
      </c>
      <c r="H205" s="169">
        <v>83393</v>
      </c>
      <c r="I205" s="169">
        <v>8741</v>
      </c>
      <c r="J205" s="167">
        <v>616629</v>
      </c>
      <c r="K205" s="168">
        <v>327696</v>
      </c>
      <c r="L205" s="169">
        <v>94000</v>
      </c>
      <c r="M205" s="169">
        <v>0</v>
      </c>
      <c r="N205" s="169">
        <v>7132</v>
      </c>
      <c r="O205" s="169">
        <v>187796</v>
      </c>
      <c r="P205" s="170">
        <v>5</v>
      </c>
      <c r="Q205" s="155"/>
      <c r="R205" s="152">
        <f t="shared" si="6"/>
        <v>0</v>
      </c>
      <c r="S205" s="152">
        <f t="shared" si="7"/>
        <v>0</v>
      </c>
      <c r="T205" s="153"/>
      <c r="U205" s="154"/>
    </row>
    <row r="206" spans="1:21" ht="12" customHeight="1" x14ac:dyDescent="0.15">
      <c r="A206" s="131"/>
      <c r="B206" s="162">
        <v>4977</v>
      </c>
      <c r="C206" s="167">
        <v>622815</v>
      </c>
      <c r="D206" s="168">
        <v>215896</v>
      </c>
      <c r="E206" s="169">
        <v>25063</v>
      </c>
      <c r="F206" s="169">
        <v>192937</v>
      </c>
      <c r="G206" s="169">
        <v>103424</v>
      </c>
      <c r="H206" s="169">
        <v>75620</v>
      </c>
      <c r="I206" s="169">
        <v>9874</v>
      </c>
      <c r="J206" s="167">
        <v>622815</v>
      </c>
      <c r="K206" s="168">
        <v>335001</v>
      </c>
      <c r="L206" s="169">
        <v>95613</v>
      </c>
      <c r="M206" s="169">
        <v>0</v>
      </c>
      <c r="N206" s="169">
        <v>3571</v>
      </c>
      <c r="O206" s="169">
        <v>188593</v>
      </c>
      <c r="P206" s="170">
        <v>36</v>
      </c>
      <c r="Q206" s="155"/>
      <c r="R206" s="152">
        <f t="shared" si="6"/>
        <v>1</v>
      </c>
      <c r="S206" s="152">
        <f t="shared" si="7"/>
        <v>1</v>
      </c>
      <c r="T206" s="153"/>
      <c r="U206" s="154"/>
    </row>
    <row r="207" spans="1:21" ht="12" customHeight="1" x14ac:dyDescent="0.15">
      <c r="A207" s="131"/>
      <c r="B207" s="162">
        <v>5005</v>
      </c>
      <c r="C207" s="167">
        <v>605761</v>
      </c>
      <c r="D207" s="168">
        <v>216296</v>
      </c>
      <c r="E207" s="169">
        <v>25075</v>
      </c>
      <c r="F207" s="169">
        <v>209543</v>
      </c>
      <c r="G207" s="169">
        <v>74695</v>
      </c>
      <c r="H207" s="169">
        <v>79929</v>
      </c>
      <c r="I207" s="169">
        <v>223</v>
      </c>
      <c r="J207" s="167">
        <v>605761</v>
      </c>
      <c r="K207" s="168">
        <v>324884</v>
      </c>
      <c r="L207" s="169">
        <v>92491</v>
      </c>
      <c r="M207" s="169">
        <v>0</v>
      </c>
      <c r="N207" s="169">
        <v>7532</v>
      </c>
      <c r="O207" s="169">
        <v>180393</v>
      </c>
      <c r="P207" s="170">
        <v>461</v>
      </c>
      <c r="Q207" s="155"/>
      <c r="R207" s="152">
        <f t="shared" si="6"/>
        <v>0</v>
      </c>
      <c r="S207" s="152">
        <f t="shared" si="7"/>
        <v>0</v>
      </c>
      <c r="T207" s="153"/>
      <c r="U207" s="154"/>
    </row>
    <row r="208" spans="1:21" ht="12" customHeight="1" x14ac:dyDescent="0.15">
      <c r="A208" s="131"/>
      <c r="B208" s="162">
        <v>5040</v>
      </c>
      <c r="C208" s="167">
        <v>614631</v>
      </c>
      <c r="D208" s="168">
        <v>216181</v>
      </c>
      <c r="E208" s="169">
        <v>25146</v>
      </c>
      <c r="F208" s="169">
        <v>232808</v>
      </c>
      <c r="G208" s="169">
        <v>55701</v>
      </c>
      <c r="H208" s="169">
        <v>76005</v>
      </c>
      <c r="I208" s="169">
        <v>8791</v>
      </c>
      <c r="J208" s="167">
        <v>614631</v>
      </c>
      <c r="K208" s="168">
        <v>331495</v>
      </c>
      <c r="L208" s="169">
        <v>92705</v>
      </c>
      <c r="M208" s="169">
        <v>0</v>
      </c>
      <c r="N208" s="169">
        <v>14407</v>
      </c>
      <c r="O208" s="169">
        <v>176021</v>
      </c>
      <c r="P208" s="170">
        <v>4</v>
      </c>
      <c r="Q208" s="155"/>
      <c r="R208" s="152">
        <f t="shared" si="6"/>
        <v>-1</v>
      </c>
      <c r="S208" s="152">
        <f t="shared" si="7"/>
        <v>-1</v>
      </c>
      <c r="T208" s="153"/>
      <c r="U208" s="154"/>
    </row>
    <row r="209" spans="1:21" ht="12" customHeight="1" x14ac:dyDescent="0.15">
      <c r="A209" s="131"/>
      <c r="B209" s="162">
        <v>5068</v>
      </c>
      <c r="C209" s="167">
        <v>612332</v>
      </c>
      <c r="D209" s="168">
        <v>216843</v>
      </c>
      <c r="E209" s="169">
        <v>25151</v>
      </c>
      <c r="F209" s="169">
        <v>240721</v>
      </c>
      <c r="G209" s="169">
        <v>53819</v>
      </c>
      <c r="H209" s="169">
        <v>75570</v>
      </c>
      <c r="I209" s="169">
        <v>227</v>
      </c>
      <c r="J209" s="167">
        <v>612332</v>
      </c>
      <c r="K209" s="168">
        <v>317511</v>
      </c>
      <c r="L209" s="169">
        <v>92617</v>
      </c>
      <c r="M209" s="169">
        <v>0</v>
      </c>
      <c r="N209" s="169">
        <v>16037</v>
      </c>
      <c r="O209" s="169">
        <v>186084</v>
      </c>
      <c r="P209" s="170">
        <v>84</v>
      </c>
      <c r="Q209" s="155"/>
      <c r="R209" s="152">
        <f t="shared" si="6"/>
        <v>1</v>
      </c>
      <c r="S209" s="152">
        <f t="shared" si="7"/>
        <v>-1</v>
      </c>
      <c r="T209" s="153"/>
      <c r="U209" s="154"/>
    </row>
    <row r="210" spans="1:21" ht="12" customHeight="1" x14ac:dyDescent="0.15">
      <c r="A210" s="131"/>
      <c r="B210" s="163">
        <v>5096</v>
      </c>
      <c r="C210" s="171">
        <v>625812</v>
      </c>
      <c r="D210" s="172">
        <v>218087</v>
      </c>
      <c r="E210" s="173">
        <v>25153</v>
      </c>
      <c r="F210" s="173">
        <v>247014</v>
      </c>
      <c r="G210" s="173">
        <v>53225</v>
      </c>
      <c r="H210" s="173">
        <v>73305</v>
      </c>
      <c r="I210" s="173">
        <v>9028</v>
      </c>
      <c r="J210" s="171">
        <v>625812</v>
      </c>
      <c r="K210" s="172">
        <v>334642</v>
      </c>
      <c r="L210" s="173">
        <v>94012</v>
      </c>
      <c r="M210" s="173">
        <v>0</v>
      </c>
      <c r="N210" s="173">
        <v>12178</v>
      </c>
      <c r="O210" s="173">
        <v>184919</v>
      </c>
      <c r="P210" s="174">
        <v>63</v>
      </c>
      <c r="Q210" s="155"/>
      <c r="R210" s="152">
        <f t="shared" si="6"/>
        <v>0</v>
      </c>
      <c r="S210" s="152">
        <f t="shared" si="7"/>
        <v>-2</v>
      </c>
      <c r="T210" s="153"/>
      <c r="U210" s="154"/>
    </row>
    <row r="211" spans="1:21" ht="12" customHeight="1" x14ac:dyDescent="0.15">
      <c r="A211" s="131"/>
      <c r="B211" s="161">
        <v>5131</v>
      </c>
      <c r="C211" s="175">
        <v>617175</v>
      </c>
      <c r="D211" s="176">
        <v>223832</v>
      </c>
      <c r="E211" s="177">
        <v>25123</v>
      </c>
      <c r="F211" s="177">
        <v>228539</v>
      </c>
      <c r="G211" s="177">
        <v>57762</v>
      </c>
      <c r="H211" s="177">
        <v>76077</v>
      </c>
      <c r="I211" s="177">
        <v>5843</v>
      </c>
      <c r="J211" s="175">
        <v>617175</v>
      </c>
      <c r="K211" s="176">
        <v>350450</v>
      </c>
      <c r="L211" s="177">
        <v>93956</v>
      </c>
      <c r="M211" s="177">
        <v>0</v>
      </c>
      <c r="N211" s="177">
        <v>10853</v>
      </c>
      <c r="O211" s="177">
        <v>161907</v>
      </c>
      <c r="P211" s="178">
        <v>8</v>
      </c>
      <c r="Q211" s="155"/>
      <c r="R211" s="152">
        <f t="shared" si="6"/>
        <v>-1</v>
      </c>
      <c r="S211" s="152">
        <f t="shared" si="7"/>
        <v>1</v>
      </c>
      <c r="T211" s="153"/>
      <c r="U211" s="154"/>
    </row>
    <row r="212" spans="1:21" ht="12" customHeight="1" x14ac:dyDescent="0.15">
      <c r="A212" s="131"/>
      <c r="B212" s="162">
        <v>5159</v>
      </c>
      <c r="C212" s="167">
        <v>598458</v>
      </c>
      <c r="D212" s="168">
        <v>223811</v>
      </c>
      <c r="E212" s="169">
        <v>25123</v>
      </c>
      <c r="F212" s="169">
        <v>219997</v>
      </c>
      <c r="G212" s="169">
        <v>53881</v>
      </c>
      <c r="H212" s="169">
        <v>75577</v>
      </c>
      <c r="I212" s="169">
        <v>69</v>
      </c>
      <c r="J212" s="167">
        <v>598458</v>
      </c>
      <c r="K212" s="168">
        <v>310121</v>
      </c>
      <c r="L212" s="169">
        <v>94623</v>
      </c>
      <c r="M212" s="169">
        <v>0</v>
      </c>
      <c r="N212" s="169">
        <v>30947</v>
      </c>
      <c r="O212" s="169">
        <v>161522</v>
      </c>
      <c r="P212" s="170">
        <v>1245</v>
      </c>
      <c r="Q212" s="155"/>
      <c r="R212" s="152">
        <f t="shared" si="6"/>
        <v>0</v>
      </c>
      <c r="S212" s="152">
        <f t="shared" si="7"/>
        <v>0</v>
      </c>
      <c r="T212" s="153"/>
      <c r="U212" s="154"/>
    </row>
    <row r="213" spans="1:21" ht="12" customHeight="1" x14ac:dyDescent="0.15">
      <c r="A213" s="131"/>
      <c r="B213" s="162">
        <v>5187</v>
      </c>
      <c r="C213" s="167">
        <v>611360</v>
      </c>
      <c r="D213" s="168">
        <v>223391</v>
      </c>
      <c r="E213" s="169">
        <v>25136</v>
      </c>
      <c r="F213" s="169">
        <v>238007</v>
      </c>
      <c r="G213" s="169">
        <v>48988</v>
      </c>
      <c r="H213" s="169">
        <v>75099</v>
      </c>
      <c r="I213" s="169">
        <v>739</v>
      </c>
      <c r="J213" s="167">
        <v>611360</v>
      </c>
      <c r="K213" s="168">
        <v>295821</v>
      </c>
      <c r="L213" s="169">
        <v>92680</v>
      </c>
      <c r="M213" s="169">
        <v>0</v>
      </c>
      <c r="N213" s="169">
        <v>14301</v>
      </c>
      <c r="O213" s="169">
        <v>208540</v>
      </c>
      <c r="P213" s="170">
        <v>19</v>
      </c>
      <c r="Q213" s="155"/>
      <c r="R213" s="152">
        <f t="shared" si="6"/>
        <v>0</v>
      </c>
      <c r="S213" s="152">
        <f t="shared" si="7"/>
        <v>-1</v>
      </c>
      <c r="T213" s="153"/>
      <c r="U213" s="154"/>
    </row>
    <row r="214" spans="1:21" ht="12" customHeight="1" x14ac:dyDescent="0.15">
      <c r="A214" s="131"/>
      <c r="B214" s="162">
        <v>5222</v>
      </c>
      <c r="C214" s="167">
        <v>622949</v>
      </c>
      <c r="D214" s="168">
        <v>223414</v>
      </c>
      <c r="E214" s="169">
        <v>25136</v>
      </c>
      <c r="F214" s="169">
        <v>245472</v>
      </c>
      <c r="G214" s="169">
        <v>55626</v>
      </c>
      <c r="H214" s="169">
        <v>71596</v>
      </c>
      <c r="I214" s="169">
        <v>1705</v>
      </c>
      <c r="J214" s="167">
        <v>622949</v>
      </c>
      <c r="K214" s="168">
        <v>294727</v>
      </c>
      <c r="L214" s="169">
        <v>93093</v>
      </c>
      <c r="M214" s="169">
        <v>0</v>
      </c>
      <c r="N214" s="169">
        <v>10716</v>
      </c>
      <c r="O214" s="169">
        <v>224390</v>
      </c>
      <c r="P214" s="170">
        <v>23</v>
      </c>
      <c r="Q214" s="155"/>
      <c r="R214" s="152">
        <f t="shared" si="6"/>
        <v>0</v>
      </c>
      <c r="S214" s="152">
        <f t="shared" si="7"/>
        <v>0</v>
      </c>
      <c r="T214" s="153"/>
      <c r="U214" s="154"/>
    </row>
    <row r="215" spans="1:21" ht="12" customHeight="1" x14ac:dyDescent="0.15">
      <c r="A215" s="131"/>
      <c r="B215" s="162">
        <v>5250</v>
      </c>
      <c r="C215" s="167">
        <v>602132</v>
      </c>
      <c r="D215" s="168">
        <v>223815</v>
      </c>
      <c r="E215" s="169">
        <v>25157</v>
      </c>
      <c r="F215" s="169">
        <v>226033</v>
      </c>
      <c r="G215" s="169">
        <v>52499</v>
      </c>
      <c r="H215" s="169">
        <v>73777</v>
      </c>
      <c r="I215" s="169">
        <v>851</v>
      </c>
      <c r="J215" s="167">
        <v>602132</v>
      </c>
      <c r="K215" s="168">
        <v>285230</v>
      </c>
      <c r="L215" s="169">
        <v>93017</v>
      </c>
      <c r="M215" s="169">
        <v>0</v>
      </c>
      <c r="N215" s="169">
        <v>24838</v>
      </c>
      <c r="O215" s="169">
        <v>198985</v>
      </c>
      <c r="P215" s="170">
        <v>62</v>
      </c>
      <c r="Q215" s="155"/>
      <c r="R215" s="152">
        <f t="shared" si="6"/>
        <v>0</v>
      </c>
      <c r="S215" s="152">
        <f t="shared" si="7"/>
        <v>0</v>
      </c>
      <c r="T215" s="153"/>
      <c r="U215" s="154"/>
    </row>
    <row r="216" spans="1:21" ht="12" customHeight="1" x14ac:dyDescent="0.15">
      <c r="A216" s="131"/>
      <c r="B216" s="162">
        <v>5278</v>
      </c>
      <c r="C216" s="167">
        <v>602491</v>
      </c>
      <c r="D216" s="168">
        <v>224534</v>
      </c>
      <c r="E216" s="169">
        <v>25159</v>
      </c>
      <c r="F216" s="169">
        <v>213173</v>
      </c>
      <c r="G216" s="169">
        <v>60523</v>
      </c>
      <c r="H216" s="169">
        <v>72998</v>
      </c>
      <c r="I216" s="169">
        <v>6104</v>
      </c>
      <c r="J216" s="167">
        <v>602491</v>
      </c>
      <c r="K216" s="168">
        <v>322286</v>
      </c>
      <c r="L216" s="169">
        <v>94571</v>
      </c>
      <c r="M216" s="169">
        <v>0</v>
      </c>
      <c r="N216" s="169">
        <v>11020</v>
      </c>
      <c r="O216" s="169">
        <v>174594</v>
      </c>
      <c r="P216" s="170">
        <v>20</v>
      </c>
      <c r="Q216" s="155"/>
      <c r="R216" s="152">
        <f t="shared" si="6"/>
        <v>0</v>
      </c>
      <c r="S216" s="152">
        <f t="shared" si="7"/>
        <v>0</v>
      </c>
      <c r="T216" s="153"/>
      <c r="U216" s="154"/>
    </row>
    <row r="217" spans="1:21" ht="12" customHeight="1" x14ac:dyDescent="0.15">
      <c r="A217" s="131"/>
      <c r="B217" s="162">
        <v>5313</v>
      </c>
      <c r="C217" s="167">
        <v>589016</v>
      </c>
      <c r="D217" s="168">
        <v>218219</v>
      </c>
      <c r="E217" s="169">
        <v>25103</v>
      </c>
      <c r="F217" s="169">
        <v>216014</v>
      </c>
      <c r="G217" s="169">
        <v>52315</v>
      </c>
      <c r="H217" s="169">
        <v>71740</v>
      </c>
      <c r="I217" s="169">
        <v>5625</v>
      </c>
      <c r="J217" s="167">
        <v>589016</v>
      </c>
      <c r="K217" s="168">
        <v>310212</v>
      </c>
      <c r="L217" s="169">
        <v>94617</v>
      </c>
      <c r="M217" s="169">
        <v>0</v>
      </c>
      <c r="N217" s="169">
        <v>32738</v>
      </c>
      <c r="O217" s="169">
        <v>151445</v>
      </c>
      <c r="P217" s="170">
        <v>5</v>
      </c>
      <c r="Q217" s="155"/>
      <c r="R217" s="152">
        <f t="shared" si="6"/>
        <v>0</v>
      </c>
      <c r="S217" s="152">
        <f t="shared" si="7"/>
        <v>-1</v>
      </c>
      <c r="T217" s="153"/>
      <c r="U217" s="154"/>
    </row>
    <row r="218" spans="1:21" ht="12" customHeight="1" x14ac:dyDescent="0.15">
      <c r="A218" s="131"/>
      <c r="B218" s="162">
        <v>5341</v>
      </c>
      <c r="C218" s="167">
        <v>578318</v>
      </c>
      <c r="D218" s="168">
        <v>218099</v>
      </c>
      <c r="E218" s="169">
        <v>25103</v>
      </c>
      <c r="F218" s="169">
        <v>204782</v>
      </c>
      <c r="G218" s="169">
        <v>58318</v>
      </c>
      <c r="H218" s="169">
        <v>71750</v>
      </c>
      <c r="I218" s="169">
        <v>265</v>
      </c>
      <c r="J218" s="167">
        <v>578318</v>
      </c>
      <c r="K218" s="168">
        <v>309960</v>
      </c>
      <c r="L218" s="169">
        <v>94977</v>
      </c>
      <c r="M218" s="169">
        <v>0</v>
      </c>
      <c r="N218" s="169">
        <v>10312</v>
      </c>
      <c r="O218" s="169">
        <v>162518</v>
      </c>
      <c r="P218" s="170">
        <v>551</v>
      </c>
      <c r="Q218" s="155"/>
      <c r="R218" s="152">
        <f t="shared" si="6"/>
        <v>1</v>
      </c>
      <c r="S218" s="152">
        <f t="shared" si="7"/>
        <v>0</v>
      </c>
      <c r="T218" s="153"/>
      <c r="U218" s="154"/>
    </row>
    <row r="219" spans="1:21" ht="12" customHeight="1" x14ac:dyDescent="0.15">
      <c r="A219" s="131"/>
      <c r="B219" s="162">
        <v>5369</v>
      </c>
      <c r="C219" s="167">
        <v>570412</v>
      </c>
      <c r="D219" s="168">
        <v>216318</v>
      </c>
      <c r="E219" s="169">
        <v>25096</v>
      </c>
      <c r="F219" s="169">
        <v>189617</v>
      </c>
      <c r="G219" s="169">
        <v>67075</v>
      </c>
      <c r="H219" s="169">
        <v>71804</v>
      </c>
      <c r="I219" s="169">
        <v>502</v>
      </c>
      <c r="J219" s="167">
        <v>570412</v>
      </c>
      <c r="K219" s="168">
        <v>310904</v>
      </c>
      <c r="L219" s="169">
        <v>92799</v>
      </c>
      <c r="M219" s="169">
        <v>0</v>
      </c>
      <c r="N219" s="169">
        <v>30596</v>
      </c>
      <c r="O219" s="169">
        <v>136072</v>
      </c>
      <c r="P219" s="170">
        <v>41</v>
      </c>
      <c r="Q219" s="155"/>
      <c r="R219" s="152">
        <f t="shared" si="6"/>
        <v>0</v>
      </c>
      <c r="S219" s="152">
        <f t="shared" si="7"/>
        <v>0</v>
      </c>
      <c r="T219" s="153"/>
      <c r="U219" s="154"/>
    </row>
    <row r="220" spans="1:21" ht="12" customHeight="1" x14ac:dyDescent="0.15">
      <c r="A220" s="131"/>
      <c r="B220" s="162">
        <v>5404</v>
      </c>
      <c r="C220" s="167">
        <v>549874</v>
      </c>
      <c r="D220" s="168">
        <v>210850</v>
      </c>
      <c r="E220" s="169">
        <v>25099</v>
      </c>
      <c r="F220" s="169">
        <v>186964</v>
      </c>
      <c r="G220" s="169">
        <v>54724</v>
      </c>
      <c r="H220" s="169">
        <v>71861</v>
      </c>
      <c r="I220" s="169">
        <v>376</v>
      </c>
      <c r="J220" s="167">
        <v>549874</v>
      </c>
      <c r="K220" s="168">
        <v>295762</v>
      </c>
      <c r="L220" s="169">
        <v>92908</v>
      </c>
      <c r="M220" s="169">
        <v>0</v>
      </c>
      <c r="N220" s="169">
        <v>31026</v>
      </c>
      <c r="O220" s="169">
        <v>130136</v>
      </c>
      <c r="P220" s="170">
        <v>42</v>
      </c>
      <c r="Q220" s="155"/>
      <c r="R220" s="152">
        <f t="shared" si="6"/>
        <v>0</v>
      </c>
      <c r="S220" s="152">
        <f t="shared" si="7"/>
        <v>0</v>
      </c>
      <c r="T220" s="153"/>
      <c r="U220" s="154"/>
    </row>
    <row r="221" spans="1:21" ht="12" customHeight="1" x14ac:dyDescent="0.15">
      <c r="A221" s="131"/>
      <c r="B221" s="162">
        <v>5432</v>
      </c>
      <c r="C221" s="167">
        <v>542720</v>
      </c>
      <c r="D221" s="168">
        <v>214119</v>
      </c>
      <c r="E221" s="169">
        <v>25114</v>
      </c>
      <c r="F221" s="169">
        <v>182317</v>
      </c>
      <c r="G221" s="169">
        <v>46594</v>
      </c>
      <c r="H221" s="169">
        <v>73925</v>
      </c>
      <c r="I221" s="169">
        <v>652</v>
      </c>
      <c r="J221" s="167">
        <v>542720</v>
      </c>
      <c r="K221" s="168">
        <v>283058</v>
      </c>
      <c r="L221" s="169">
        <v>92769</v>
      </c>
      <c r="M221" s="169">
        <v>0</v>
      </c>
      <c r="N221" s="169">
        <v>30026</v>
      </c>
      <c r="O221" s="169">
        <v>136801</v>
      </c>
      <c r="P221" s="170">
        <v>66</v>
      </c>
      <c r="Q221" s="155"/>
      <c r="R221" s="152">
        <f t="shared" si="6"/>
        <v>-1</v>
      </c>
      <c r="S221" s="152">
        <f t="shared" si="7"/>
        <v>0</v>
      </c>
      <c r="T221" s="153"/>
      <c r="U221" s="154"/>
    </row>
    <row r="222" spans="1:21" ht="12" customHeight="1" x14ac:dyDescent="0.15">
      <c r="A222" s="131"/>
      <c r="B222" s="163">
        <v>5460</v>
      </c>
      <c r="C222" s="171">
        <v>565780</v>
      </c>
      <c r="D222" s="172">
        <v>217429</v>
      </c>
      <c r="E222" s="173">
        <v>25117</v>
      </c>
      <c r="F222" s="173">
        <v>190494</v>
      </c>
      <c r="G222" s="173">
        <v>51605</v>
      </c>
      <c r="H222" s="173">
        <v>78045</v>
      </c>
      <c r="I222" s="173">
        <v>3091</v>
      </c>
      <c r="J222" s="171">
        <v>565780</v>
      </c>
      <c r="K222" s="172">
        <v>297931</v>
      </c>
      <c r="L222" s="173">
        <v>93997</v>
      </c>
      <c r="M222" s="173">
        <v>0</v>
      </c>
      <c r="N222" s="173">
        <v>39578</v>
      </c>
      <c r="O222" s="173">
        <v>134213</v>
      </c>
      <c r="P222" s="174">
        <v>61</v>
      </c>
      <c r="Q222" s="155"/>
      <c r="R222" s="152">
        <f t="shared" si="6"/>
        <v>-1</v>
      </c>
      <c r="S222" s="152">
        <f t="shared" si="7"/>
        <v>0</v>
      </c>
      <c r="T222" s="153"/>
      <c r="U222" s="154"/>
    </row>
    <row r="223" spans="1:21" ht="12" customHeight="1" x14ac:dyDescent="0.15">
      <c r="A223" s="131"/>
      <c r="B223" s="161">
        <v>5495</v>
      </c>
      <c r="C223" s="175">
        <v>576372</v>
      </c>
      <c r="D223" s="176">
        <v>219069</v>
      </c>
      <c r="E223" s="177">
        <v>25107</v>
      </c>
      <c r="F223" s="177">
        <v>192145</v>
      </c>
      <c r="G223" s="177">
        <v>55146</v>
      </c>
      <c r="H223" s="177">
        <v>78158</v>
      </c>
      <c r="I223" s="177">
        <v>6747</v>
      </c>
      <c r="J223" s="175">
        <v>576372</v>
      </c>
      <c r="K223" s="176">
        <v>309783</v>
      </c>
      <c r="L223" s="177">
        <v>94938</v>
      </c>
      <c r="M223" s="177">
        <v>0</v>
      </c>
      <c r="N223" s="177">
        <v>48054</v>
      </c>
      <c r="O223" s="177">
        <v>123584</v>
      </c>
      <c r="P223" s="178">
        <v>14</v>
      </c>
      <c r="Q223" s="155"/>
      <c r="R223" s="152">
        <f t="shared" si="6"/>
        <v>0</v>
      </c>
      <c r="S223" s="152">
        <f t="shared" si="7"/>
        <v>-1</v>
      </c>
      <c r="T223" s="153"/>
      <c r="U223" s="154"/>
    </row>
    <row r="224" spans="1:21" ht="12" customHeight="1" x14ac:dyDescent="0.15">
      <c r="A224" s="131"/>
      <c r="B224" s="162">
        <v>5523</v>
      </c>
      <c r="C224" s="167">
        <v>583381</v>
      </c>
      <c r="D224" s="168">
        <v>222687</v>
      </c>
      <c r="E224" s="169">
        <v>25107</v>
      </c>
      <c r="F224" s="169">
        <v>205653</v>
      </c>
      <c r="G224" s="169">
        <v>51526</v>
      </c>
      <c r="H224" s="169">
        <v>76641</v>
      </c>
      <c r="I224" s="169">
        <v>1767</v>
      </c>
      <c r="J224" s="167">
        <v>583381</v>
      </c>
      <c r="K224" s="168">
        <v>325953</v>
      </c>
      <c r="L224" s="169">
        <v>95100</v>
      </c>
      <c r="M224" s="169">
        <v>0</v>
      </c>
      <c r="N224" s="169">
        <v>23263</v>
      </c>
      <c r="O224" s="169">
        <v>139040</v>
      </c>
      <c r="P224" s="170">
        <v>24</v>
      </c>
      <c r="Q224" s="155"/>
      <c r="R224" s="152">
        <f t="shared" si="6"/>
        <v>0</v>
      </c>
      <c r="S224" s="152">
        <f t="shared" si="7"/>
        <v>1</v>
      </c>
      <c r="T224" s="153"/>
      <c r="U224" s="154"/>
    </row>
    <row r="225" spans="1:21" ht="12" customHeight="1" x14ac:dyDescent="0.15">
      <c r="A225" s="131"/>
      <c r="B225" s="162">
        <v>5551</v>
      </c>
      <c r="C225" s="167">
        <v>616437</v>
      </c>
      <c r="D225" s="168">
        <v>219235</v>
      </c>
      <c r="E225" s="169">
        <v>25106</v>
      </c>
      <c r="F225" s="169">
        <v>246342</v>
      </c>
      <c r="G225" s="169">
        <v>49321</v>
      </c>
      <c r="H225" s="169">
        <v>74061</v>
      </c>
      <c r="I225" s="169">
        <v>2372</v>
      </c>
      <c r="J225" s="167">
        <v>616437</v>
      </c>
      <c r="K225" s="168">
        <v>277741</v>
      </c>
      <c r="L225" s="169">
        <v>93820</v>
      </c>
      <c r="M225" s="169">
        <v>0</v>
      </c>
      <c r="N225" s="169">
        <v>43268</v>
      </c>
      <c r="O225" s="169">
        <v>201604</v>
      </c>
      <c r="P225" s="170">
        <v>4</v>
      </c>
      <c r="Q225" s="155"/>
      <c r="R225" s="152">
        <f t="shared" si="6"/>
        <v>0</v>
      </c>
      <c r="S225" s="152">
        <f t="shared" si="7"/>
        <v>0</v>
      </c>
      <c r="T225" s="153"/>
      <c r="U225" s="154"/>
    </row>
    <row r="226" spans="1:21" ht="12" customHeight="1" x14ac:dyDescent="0.15">
      <c r="A226" s="131"/>
      <c r="B226" s="162">
        <v>5586</v>
      </c>
      <c r="C226" s="167">
        <v>648211</v>
      </c>
      <c r="D226" s="168">
        <v>212758</v>
      </c>
      <c r="E226" s="169">
        <v>25108</v>
      </c>
      <c r="F226" s="169">
        <v>286467</v>
      </c>
      <c r="G226" s="169">
        <v>48222</v>
      </c>
      <c r="H226" s="169">
        <v>74654</v>
      </c>
      <c r="I226" s="169">
        <v>1003</v>
      </c>
      <c r="J226" s="167">
        <v>648211</v>
      </c>
      <c r="K226" s="168">
        <v>279588</v>
      </c>
      <c r="L226" s="169">
        <v>93864</v>
      </c>
      <c r="M226" s="169">
        <v>0</v>
      </c>
      <c r="N226" s="169">
        <v>30503</v>
      </c>
      <c r="O226" s="169">
        <v>244248</v>
      </c>
      <c r="P226" s="170">
        <v>8</v>
      </c>
      <c r="Q226" s="155"/>
      <c r="R226" s="152">
        <f t="shared" si="6"/>
        <v>-1</v>
      </c>
      <c r="S226" s="152">
        <f t="shared" si="7"/>
        <v>0</v>
      </c>
      <c r="T226" s="153"/>
      <c r="U226" s="154"/>
    </row>
    <row r="227" spans="1:21" ht="12" customHeight="1" x14ac:dyDescent="0.15">
      <c r="A227" s="131"/>
      <c r="B227" s="162">
        <v>5614</v>
      </c>
      <c r="C227" s="167">
        <v>657747</v>
      </c>
      <c r="D227" s="168">
        <v>210540</v>
      </c>
      <c r="E227" s="169">
        <v>25108</v>
      </c>
      <c r="F227" s="169">
        <v>300062</v>
      </c>
      <c r="G227" s="169">
        <v>46552</v>
      </c>
      <c r="H227" s="169">
        <v>73820</v>
      </c>
      <c r="I227" s="169">
        <v>1666</v>
      </c>
      <c r="J227" s="167">
        <v>657747</v>
      </c>
      <c r="K227" s="168">
        <v>273791</v>
      </c>
      <c r="L227" s="169">
        <v>94030</v>
      </c>
      <c r="M227" s="169">
        <v>0</v>
      </c>
      <c r="N227" s="169">
        <v>53631</v>
      </c>
      <c r="O227" s="169">
        <v>236287</v>
      </c>
      <c r="P227" s="170">
        <v>7</v>
      </c>
      <c r="Q227" s="155"/>
      <c r="R227" s="152">
        <f t="shared" si="6"/>
        <v>-1</v>
      </c>
      <c r="S227" s="152">
        <f t="shared" si="7"/>
        <v>1</v>
      </c>
      <c r="T227" s="153"/>
      <c r="U227" s="154"/>
    </row>
    <row r="228" spans="1:21" ht="12" customHeight="1" x14ac:dyDescent="0.15">
      <c r="A228" s="131"/>
      <c r="B228" s="162">
        <v>5642</v>
      </c>
      <c r="C228" s="167">
        <v>607848</v>
      </c>
      <c r="D228" s="168">
        <v>209056</v>
      </c>
      <c r="E228" s="169">
        <v>25108</v>
      </c>
      <c r="F228" s="169">
        <v>251371</v>
      </c>
      <c r="G228" s="169">
        <v>44971</v>
      </c>
      <c r="H228" s="169">
        <v>73237</v>
      </c>
      <c r="I228" s="169">
        <v>4105</v>
      </c>
      <c r="J228" s="167">
        <v>607848</v>
      </c>
      <c r="K228" s="168">
        <v>290958</v>
      </c>
      <c r="L228" s="169">
        <v>95416</v>
      </c>
      <c r="M228" s="169">
        <v>0</v>
      </c>
      <c r="N228" s="169">
        <v>48198</v>
      </c>
      <c r="O228" s="169">
        <v>173240</v>
      </c>
      <c r="P228" s="170">
        <v>35</v>
      </c>
      <c r="Q228" s="155"/>
      <c r="R228" s="152">
        <f t="shared" si="6"/>
        <v>0</v>
      </c>
      <c r="S228" s="152">
        <f t="shared" si="7"/>
        <v>1</v>
      </c>
      <c r="T228" s="153"/>
      <c r="U228" s="154"/>
    </row>
    <row r="229" spans="1:21" ht="12" customHeight="1" x14ac:dyDescent="0.15">
      <c r="A229" s="131"/>
      <c r="B229" s="162">
        <v>5677</v>
      </c>
      <c r="C229" s="167">
        <v>615855</v>
      </c>
      <c r="D229" s="168">
        <v>217388</v>
      </c>
      <c r="E229" s="169">
        <v>25088</v>
      </c>
      <c r="F229" s="169">
        <v>252372</v>
      </c>
      <c r="G229" s="169">
        <v>44087</v>
      </c>
      <c r="H229" s="169">
        <v>72917</v>
      </c>
      <c r="I229" s="169">
        <v>4003</v>
      </c>
      <c r="J229" s="167">
        <v>615855</v>
      </c>
      <c r="K229" s="168">
        <v>293395</v>
      </c>
      <c r="L229" s="169">
        <v>94779</v>
      </c>
      <c r="M229" s="169">
        <v>0</v>
      </c>
      <c r="N229" s="169">
        <v>46868</v>
      </c>
      <c r="O229" s="169">
        <v>180806</v>
      </c>
      <c r="P229" s="170">
        <v>7</v>
      </c>
      <c r="Q229" s="155"/>
      <c r="R229" s="152">
        <f t="shared" si="6"/>
        <v>0</v>
      </c>
      <c r="S229" s="152">
        <f t="shared" si="7"/>
        <v>0</v>
      </c>
      <c r="T229" s="153"/>
      <c r="U229" s="154"/>
    </row>
    <row r="230" spans="1:21" ht="12" customHeight="1" x14ac:dyDescent="0.15">
      <c r="A230" s="131"/>
      <c r="B230" s="162">
        <v>5705</v>
      </c>
      <c r="C230" s="167">
        <v>627814</v>
      </c>
      <c r="D230" s="168">
        <v>212668</v>
      </c>
      <c r="E230" s="169">
        <v>25088</v>
      </c>
      <c r="F230" s="169">
        <v>274445</v>
      </c>
      <c r="G230" s="169">
        <v>42912</v>
      </c>
      <c r="H230" s="169">
        <v>72552</v>
      </c>
      <c r="I230" s="169">
        <v>149</v>
      </c>
      <c r="J230" s="167">
        <v>627814</v>
      </c>
      <c r="K230" s="168">
        <v>298617</v>
      </c>
      <c r="L230" s="169">
        <v>94838</v>
      </c>
      <c r="M230" s="169">
        <v>0</v>
      </c>
      <c r="N230" s="169">
        <v>19681</v>
      </c>
      <c r="O230" s="169">
        <v>214019</v>
      </c>
      <c r="P230" s="170">
        <v>659</v>
      </c>
      <c r="Q230" s="155"/>
      <c r="R230" s="152">
        <f t="shared" si="6"/>
        <v>0</v>
      </c>
      <c r="S230" s="152">
        <f t="shared" si="7"/>
        <v>0</v>
      </c>
      <c r="T230" s="153"/>
      <c r="U230" s="154"/>
    </row>
    <row r="231" spans="1:21" ht="12" customHeight="1" x14ac:dyDescent="0.15">
      <c r="A231" s="131"/>
      <c r="B231" s="162">
        <v>5740</v>
      </c>
      <c r="C231" s="167">
        <v>666941</v>
      </c>
      <c r="D231" s="168">
        <v>208470</v>
      </c>
      <c r="E231" s="169">
        <v>25088</v>
      </c>
      <c r="F231" s="169">
        <v>318741</v>
      </c>
      <c r="G231" s="169">
        <v>43181</v>
      </c>
      <c r="H231" s="169">
        <v>71362</v>
      </c>
      <c r="I231" s="169">
        <v>99</v>
      </c>
      <c r="J231" s="167">
        <v>666941</v>
      </c>
      <c r="K231" s="168">
        <v>299029</v>
      </c>
      <c r="L231" s="169">
        <v>93062</v>
      </c>
      <c r="M231" s="169">
        <v>0</v>
      </c>
      <c r="N231" s="169">
        <v>60617</v>
      </c>
      <c r="O231" s="169">
        <v>213457</v>
      </c>
      <c r="P231" s="170">
        <v>776</v>
      </c>
      <c r="Q231" s="155"/>
      <c r="R231" s="152">
        <f t="shared" si="6"/>
        <v>0</v>
      </c>
      <c r="S231" s="152">
        <f t="shared" si="7"/>
        <v>0</v>
      </c>
      <c r="T231" s="153"/>
      <c r="U231" s="154"/>
    </row>
    <row r="232" spans="1:21" ht="12" customHeight="1" x14ac:dyDescent="0.15">
      <c r="A232" s="131"/>
      <c r="B232" s="162">
        <v>5768</v>
      </c>
      <c r="C232" s="167">
        <v>688680</v>
      </c>
      <c r="D232" s="168">
        <v>212809</v>
      </c>
      <c r="E232" s="169">
        <v>25088</v>
      </c>
      <c r="F232" s="169">
        <v>335860</v>
      </c>
      <c r="G232" s="169">
        <v>43991</v>
      </c>
      <c r="H232" s="169">
        <v>70878</v>
      </c>
      <c r="I232" s="169">
        <v>54</v>
      </c>
      <c r="J232" s="167">
        <v>688680</v>
      </c>
      <c r="K232" s="168">
        <v>304072</v>
      </c>
      <c r="L232" s="169">
        <v>93450</v>
      </c>
      <c r="M232" s="169">
        <v>0</v>
      </c>
      <c r="N232" s="169">
        <v>64901</v>
      </c>
      <c r="O232" s="169">
        <v>225230</v>
      </c>
      <c r="P232" s="170">
        <v>1027</v>
      </c>
      <c r="Q232" s="155"/>
      <c r="R232" s="152">
        <f t="shared" si="6"/>
        <v>0</v>
      </c>
      <c r="S232" s="152">
        <f t="shared" si="7"/>
        <v>0</v>
      </c>
      <c r="T232" s="153"/>
      <c r="U232" s="154"/>
    </row>
    <row r="233" spans="1:21" ht="12" customHeight="1" x14ac:dyDescent="0.15">
      <c r="A233" s="131"/>
      <c r="B233" s="162">
        <v>5796</v>
      </c>
      <c r="C233" s="167">
        <v>706227</v>
      </c>
      <c r="D233" s="168">
        <v>217738</v>
      </c>
      <c r="E233" s="169">
        <v>25086</v>
      </c>
      <c r="F233" s="169">
        <v>349568</v>
      </c>
      <c r="G233" s="169">
        <v>42639</v>
      </c>
      <c r="H233" s="169">
        <v>69906</v>
      </c>
      <c r="I233" s="169">
        <v>1289</v>
      </c>
      <c r="J233" s="167">
        <v>706227</v>
      </c>
      <c r="K233" s="168">
        <v>305520</v>
      </c>
      <c r="L233" s="169">
        <v>94023</v>
      </c>
      <c r="M233" s="169">
        <v>0</v>
      </c>
      <c r="N233" s="169">
        <v>70354</v>
      </c>
      <c r="O233" s="169">
        <v>236314</v>
      </c>
      <c r="P233" s="170">
        <v>16</v>
      </c>
      <c r="Q233" s="155"/>
      <c r="R233" s="152">
        <f t="shared" si="6"/>
        <v>1</v>
      </c>
      <c r="S233" s="152">
        <f t="shared" si="7"/>
        <v>0</v>
      </c>
      <c r="T233" s="153"/>
      <c r="U233" s="154"/>
    </row>
    <row r="234" spans="1:21" ht="12" customHeight="1" x14ac:dyDescent="0.15">
      <c r="A234" s="131"/>
      <c r="B234" s="163">
        <v>5831</v>
      </c>
      <c r="C234" s="171">
        <v>734650</v>
      </c>
      <c r="D234" s="172">
        <v>231336</v>
      </c>
      <c r="E234" s="173">
        <v>25088</v>
      </c>
      <c r="F234" s="173">
        <v>362836</v>
      </c>
      <c r="G234" s="173">
        <v>43966</v>
      </c>
      <c r="H234" s="173">
        <v>68178</v>
      </c>
      <c r="I234" s="173">
        <v>3246</v>
      </c>
      <c r="J234" s="171">
        <v>734650</v>
      </c>
      <c r="K234" s="172">
        <v>347203</v>
      </c>
      <c r="L234" s="173">
        <v>95185</v>
      </c>
      <c r="M234" s="173">
        <v>0</v>
      </c>
      <c r="N234" s="173">
        <v>38571</v>
      </c>
      <c r="O234" s="173">
        <v>253663</v>
      </c>
      <c r="P234" s="174">
        <v>29</v>
      </c>
      <c r="Q234" s="155"/>
      <c r="R234" s="152">
        <f t="shared" si="6"/>
        <v>0</v>
      </c>
      <c r="S234" s="152">
        <f t="shared" si="7"/>
        <v>-1</v>
      </c>
      <c r="T234" s="153"/>
      <c r="U234" s="154"/>
    </row>
    <row r="235" spans="1:21" ht="12" customHeight="1" x14ac:dyDescent="0.15">
      <c r="A235" s="131"/>
      <c r="B235" s="161">
        <v>5859</v>
      </c>
      <c r="C235" s="175">
        <v>737138</v>
      </c>
      <c r="D235" s="176">
        <v>253836</v>
      </c>
      <c r="E235" s="177">
        <v>25069</v>
      </c>
      <c r="F235" s="177">
        <v>337416</v>
      </c>
      <c r="G235" s="177">
        <v>49313</v>
      </c>
      <c r="H235" s="177">
        <v>67084</v>
      </c>
      <c r="I235" s="177">
        <v>4421</v>
      </c>
      <c r="J235" s="175">
        <v>737138</v>
      </c>
      <c r="K235" s="176">
        <v>345301</v>
      </c>
      <c r="L235" s="177">
        <v>95718</v>
      </c>
      <c r="M235" s="177">
        <v>0</v>
      </c>
      <c r="N235" s="177">
        <v>41427</v>
      </c>
      <c r="O235" s="177">
        <v>254670</v>
      </c>
      <c r="P235" s="178">
        <v>20</v>
      </c>
      <c r="Q235" s="155"/>
      <c r="R235" s="152">
        <f t="shared" si="6"/>
        <v>-1</v>
      </c>
      <c r="S235" s="152">
        <f t="shared" si="7"/>
        <v>2</v>
      </c>
      <c r="T235" s="153"/>
      <c r="U235" s="155"/>
    </row>
    <row r="236" spans="1:21" ht="12" customHeight="1" x14ac:dyDescent="0.15">
      <c r="A236" s="131"/>
      <c r="B236" s="162">
        <v>5887</v>
      </c>
      <c r="C236" s="167">
        <v>742031</v>
      </c>
      <c r="D236" s="168">
        <v>260794</v>
      </c>
      <c r="E236" s="169">
        <v>25068</v>
      </c>
      <c r="F236" s="169">
        <v>339040</v>
      </c>
      <c r="G236" s="169">
        <v>50440</v>
      </c>
      <c r="H236" s="169">
        <v>66645</v>
      </c>
      <c r="I236" s="169">
        <v>44</v>
      </c>
      <c r="J236" s="167">
        <v>742031</v>
      </c>
      <c r="K236" s="168">
        <v>341243</v>
      </c>
      <c r="L236" s="169">
        <v>96438</v>
      </c>
      <c r="M236" s="169">
        <v>0</v>
      </c>
      <c r="N236" s="169">
        <v>29700</v>
      </c>
      <c r="O236" s="169">
        <v>272644</v>
      </c>
      <c r="P236" s="170">
        <v>2006</v>
      </c>
      <c r="Q236" s="155"/>
      <c r="R236" s="152">
        <f t="shared" si="6"/>
        <v>0</v>
      </c>
      <c r="S236" s="152">
        <f t="shared" si="7"/>
        <v>0</v>
      </c>
      <c r="T236" s="153"/>
      <c r="U236" s="155"/>
    </row>
    <row r="237" spans="1:21" ht="12" customHeight="1" x14ac:dyDescent="0.15">
      <c r="A237" s="131"/>
      <c r="B237" s="162">
        <v>5922</v>
      </c>
      <c r="C237" s="167">
        <v>711375</v>
      </c>
      <c r="D237" s="168">
        <v>264891</v>
      </c>
      <c r="E237" s="169">
        <v>25068</v>
      </c>
      <c r="F237" s="169">
        <v>307252</v>
      </c>
      <c r="G237" s="169">
        <v>47750</v>
      </c>
      <c r="H237" s="169">
        <v>66368</v>
      </c>
      <c r="I237" s="169">
        <v>47</v>
      </c>
      <c r="J237" s="167">
        <v>711375</v>
      </c>
      <c r="K237" s="168">
        <v>315294</v>
      </c>
      <c r="L237" s="169">
        <v>94720</v>
      </c>
      <c r="M237" s="169">
        <v>0</v>
      </c>
      <c r="N237" s="169">
        <v>26035</v>
      </c>
      <c r="O237" s="169">
        <v>275283</v>
      </c>
      <c r="P237" s="170">
        <v>43</v>
      </c>
      <c r="Q237" s="155"/>
      <c r="R237" s="152">
        <f t="shared" si="6"/>
        <v>-1</v>
      </c>
      <c r="S237" s="152">
        <f t="shared" si="7"/>
        <v>0</v>
      </c>
      <c r="T237" s="153"/>
      <c r="U237" s="155"/>
    </row>
    <row r="238" spans="1:21" ht="12" customHeight="1" x14ac:dyDescent="0.15">
      <c r="A238" s="131"/>
      <c r="B238" s="162">
        <v>5950</v>
      </c>
      <c r="C238" s="167">
        <v>715953</v>
      </c>
      <c r="D238" s="168">
        <v>283032</v>
      </c>
      <c r="E238" s="169">
        <v>25068</v>
      </c>
      <c r="F238" s="169">
        <v>296604</v>
      </c>
      <c r="G238" s="169">
        <v>44211</v>
      </c>
      <c r="H238" s="169">
        <v>66214</v>
      </c>
      <c r="I238" s="169">
        <v>824</v>
      </c>
      <c r="J238" s="167">
        <v>715953</v>
      </c>
      <c r="K238" s="168">
        <v>319107</v>
      </c>
      <c r="L238" s="169">
        <v>95022</v>
      </c>
      <c r="M238" s="169">
        <v>0</v>
      </c>
      <c r="N238" s="169">
        <v>18740</v>
      </c>
      <c r="O238" s="169">
        <v>283073</v>
      </c>
      <c r="P238" s="170">
        <v>11</v>
      </c>
      <c r="Q238" s="155"/>
      <c r="R238" s="152">
        <f t="shared" si="6"/>
        <v>0</v>
      </c>
      <c r="S238" s="152">
        <f t="shared" si="7"/>
        <v>0</v>
      </c>
      <c r="T238" s="153"/>
      <c r="U238" s="155"/>
    </row>
    <row r="239" spans="1:21" ht="12" customHeight="1" x14ac:dyDescent="0.15">
      <c r="A239" s="131"/>
      <c r="B239" s="162">
        <v>5978</v>
      </c>
      <c r="C239" s="167">
        <v>708959</v>
      </c>
      <c r="D239" s="168">
        <v>284583</v>
      </c>
      <c r="E239" s="169">
        <v>25068</v>
      </c>
      <c r="F239" s="169">
        <v>288484</v>
      </c>
      <c r="G239" s="169">
        <v>44063</v>
      </c>
      <c r="H239" s="169">
        <v>66737</v>
      </c>
      <c r="I239" s="169">
        <v>24</v>
      </c>
      <c r="J239" s="167">
        <v>708959</v>
      </c>
      <c r="K239" s="168">
        <v>318249</v>
      </c>
      <c r="L239" s="169">
        <v>95484</v>
      </c>
      <c r="M239" s="169">
        <v>0</v>
      </c>
      <c r="N239" s="169">
        <v>42828</v>
      </c>
      <c r="O239" s="169">
        <v>250722</v>
      </c>
      <c r="P239" s="170">
        <v>1675</v>
      </c>
      <c r="Q239" s="155"/>
      <c r="R239" s="152">
        <f t="shared" si="6"/>
        <v>0</v>
      </c>
      <c r="S239" s="152">
        <f t="shared" si="7"/>
        <v>1</v>
      </c>
      <c r="T239" s="164"/>
      <c r="U239" s="155"/>
    </row>
    <row r="240" spans="1:21" ht="12" customHeight="1" x14ac:dyDescent="0.15">
      <c r="A240" s="131"/>
      <c r="B240" s="162">
        <v>6013</v>
      </c>
      <c r="C240" s="167">
        <v>804249</v>
      </c>
      <c r="D240" s="168">
        <v>271855</v>
      </c>
      <c r="E240" s="169">
        <v>25068</v>
      </c>
      <c r="F240" s="169">
        <v>369964</v>
      </c>
      <c r="G240" s="169">
        <v>46856</v>
      </c>
      <c r="H240" s="169">
        <v>89270</v>
      </c>
      <c r="I240" s="169">
        <v>1235</v>
      </c>
      <c r="J240" s="167">
        <v>804249</v>
      </c>
      <c r="K240" s="168">
        <v>385766</v>
      </c>
      <c r="L240" s="169">
        <v>97761</v>
      </c>
      <c r="M240" s="169">
        <v>0</v>
      </c>
      <c r="N240" s="169">
        <v>25711</v>
      </c>
      <c r="O240" s="169">
        <v>295006</v>
      </c>
      <c r="P240" s="170">
        <v>5</v>
      </c>
      <c r="Q240" s="155"/>
      <c r="R240" s="152">
        <f t="shared" si="6"/>
        <v>1</v>
      </c>
      <c r="S240" s="152">
        <f t="shared" si="7"/>
        <v>0</v>
      </c>
      <c r="T240" s="164"/>
      <c r="U240" s="155"/>
    </row>
    <row r="241" spans="1:21" ht="12" customHeight="1" x14ac:dyDescent="0.15">
      <c r="A241" s="131"/>
      <c r="B241" s="162">
        <v>6041</v>
      </c>
      <c r="C241" s="167">
        <v>788842</v>
      </c>
      <c r="D241" s="168">
        <v>272658</v>
      </c>
      <c r="E241" s="169">
        <v>24994</v>
      </c>
      <c r="F241" s="169">
        <v>370644</v>
      </c>
      <c r="G241" s="169">
        <v>45941</v>
      </c>
      <c r="H241" s="169">
        <v>69883</v>
      </c>
      <c r="I241" s="169">
        <v>4723</v>
      </c>
      <c r="J241" s="167">
        <v>788842</v>
      </c>
      <c r="K241" s="168">
        <v>370624</v>
      </c>
      <c r="L241" s="169">
        <v>96972</v>
      </c>
      <c r="M241" s="169">
        <v>0</v>
      </c>
      <c r="N241" s="169">
        <v>41654</v>
      </c>
      <c r="O241" s="169">
        <v>279583</v>
      </c>
      <c r="P241" s="170">
        <v>8</v>
      </c>
      <c r="Q241" s="155"/>
      <c r="R241" s="152">
        <f t="shared" si="6"/>
        <v>-1</v>
      </c>
      <c r="S241" s="152">
        <f t="shared" si="7"/>
        <v>1</v>
      </c>
      <c r="T241" s="164"/>
      <c r="U241" s="155"/>
    </row>
    <row r="242" spans="1:21" ht="12" customHeight="1" x14ac:dyDescent="0.15">
      <c r="A242" s="131"/>
      <c r="B242" s="162">
        <v>6069</v>
      </c>
      <c r="C242" s="167">
        <v>814171</v>
      </c>
      <c r="D242" s="168">
        <v>277939</v>
      </c>
      <c r="E242" s="169">
        <v>24994</v>
      </c>
      <c r="F242" s="169">
        <v>400588</v>
      </c>
      <c r="G242" s="169">
        <v>50798</v>
      </c>
      <c r="H242" s="169">
        <v>59847</v>
      </c>
      <c r="I242" s="169">
        <v>5</v>
      </c>
      <c r="J242" s="167">
        <v>814171</v>
      </c>
      <c r="K242" s="168">
        <v>392870</v>
      </c>
      <c r="L242" s="169">
        <v>98429</v>
      </c>
      <c r="M242" s="169">
        <v>0</v>
      </c>
      <c r="N242" s="169">
        <v>16358</v>
      </c>
      <c r="O242" s="169">
        <v>305432</v>
      </c>
      <c r="P242" s="170">
        <v>1081</v>
      </c>
      <c r="Q242" s="155"/>
      <c r="R242" s="152">
        <f t="shared" si="6"/>
        <v>0</v>
      </c>
      <c r="S242" s="152">
        <f t="shared" si="7"/>
        <v>1</v>
      </c>
      <c r="T242" s="164"/>
      <c r="U242" s="155"/>
    </row>
    <row r="243" spans="1:21" ht="12" customHeight="1" x14ac:dyDescent="0.15">
      <c r="A243" s="131"/>
      <c r="B243" s="162">
        <v>6104</v>
      </c>
      <c r="C243" s="167">
        <v>835103</v>
      </c>
      <c r="D243" s="168">
        <v>303958</v>
      </c>
      <c r="E243" s="169">
        <v>24994</v>
      </c>
      <c r="F243" s="169">
        <v>399613</v>
      </c>
      <c r="G243" s="169">
        <v>46787</v>
      </c>
      <c r="H243" s="169">
        <v>59463</v>
      </c>
      <c r="I243" s="169">
        <v>288</v>
      </c>
      <c r="J243" s="167">
        <v>835103</v>
      </c>
      <c r="K243" s="168">
        <v>396923</v>
      </c>
      <c r="L243" s="169">
        <v>96978</v>
      </c>
      <c r="M243" s="169">
        <v>0</v>
      </c>
      <c r="N243" s="169">
        <v>39439</v>
      </c>
      <c r="O243" s="169">
        <v>301749</v>
      </c>
      <c r="P243" s="170">
        <v>13</v>
      </c>
      <c r="Q243" s="155"/>
      <c r="R243" s="152">
        <f t="shared" si="6"/>
        <v>0</v>
      </c>
      <c r="S243" s="152">
        <f t="shared" si="7"/>
        <v>1</v>
      </c>
      <c r="T243" s="164"/>
      <c r="U243" s="155"/>
    </row>
    <row r="244" spans="1:21" ht="12" customHeight="1" x14ac:dyDescent="0.15">
      <c r="A244" s="131"/>
      <c r="B244" s="162">
        <v>6132</v>
      </c>
      <c r="C244" s="167">
        <v>859816</v>
      </c>
      <c r="D244" s="168">
        <v>314799</v>
      </c>
      <c r="E244" s="169">
        <v>24994</v>
      </c>
      <c r="F244" s="169">
        <v>413582</v>
      </c>
      <c r="G244" s="169">
        <v>46551</v>
      </c>
      <c r="H244" s="169">
        <v>58642</v>
      </c>
      <c r="I244" s="169">
        <v>1250</v>
      </c>
      <c r="J244" s="167">
        <v>859816</v>
      </c>
      <c r="K244" s="168">
        <v>407987</v>
      </c>
      <c r="L244" s="169">
        <v>97415</v>
      </c>
      <c r="M244" s="169">
        <v>0</v>
      </c>
      <c r="N244" s="169">
        <v>36343</v>
      </c>
      <c r="O244" s="169">
        <v>318060</v>
      </c>
      <c r="P244" s="170">
        <v>11</v>
      </c>
      <c r="Q244" s="155"/>
      <c r="R244" s="152">
        <f t="shared" si="6"/>
        <v>-2</v>
      </c>
      <c r="S244" s="152">
        <f t="shared" si="7"/>
        <v>0</v>
      </c>
      <c r="T244" s="164"/>
      <c r="U244" s="155"/>
    </row>
    <row r="245" spans="1:21" ht="12" customHeight="1" x14ac:dyDescent="0.15">
      <c r="A245" s="131"/>
      <c r="B245" s="162">
        <v>6167</v>
      </c>
      <c r="C245" s="167">
        <v>933244</v>
      </c>
      <c r="D245" s="168">
        <v>322596</v>
      </c>
      <c r="E245" s="169">
        <v>25040</v>
      </c>
      <c r="F245" s="169">
        <v>458061</v>
      </c>
      <c r="G245" s="169">
        <v>51245</v>
      </c>
      <c r="H245" s="169">
        <v>76239</v>
      </c>
      <c r="I245" s="169">
        <v>63</v>
      </c>
      <c r="J245" s="167">
        <v>933244</v>
      </c>
      <c r="K245" s="168">
        <v>433540</v>
      </c>
      <c r="L245" s="169">
        <v>97697</v>
      </c>
      <c r="M245" s="169">
        <v>0</v>
      </c>
      <c r="N245" s="169">
        <v>24853</v>
      </c>
      <c r="O245" s="169">
        <v>376715</v>
      </c>
      <c r="P245" s="170">
        <v>439</v>
      </c>
      <c r="Q245" s="155"/>
      <c r="R245" s="152">
        <f t="shared" si="6"/>
        <v>0</v>
      </c>
      <c r="S245" s="152">
        <f t="shared" si="7"/>
        <v>0</v>
      </c>
      <c r="T245" s="164"/>
      <c r="U245" s="155"/>
    </row>
    <row r="246" spans="1:21" ht="12" customHeight="1" x14ac:dyDescent="0.15">
      <c r="A246" s="131"/>
      <c r="B246" s="163">
        <v>6195</v>
      </c>
      <c r="C246" s="171">
        <v>988606</v>
      </c>
      <c r="D246" s="172">
        <v>334729</v>
      </c>
      <c r="E246" s="173">
        <v>25040</v>
      </c>
      <c r="F246" s="173">
        <v>497542</v>
      </c>
      <c r="G246" s="173">
        <v>67210</v>
      </c>
      <c r="H246" s="173">
        <v>59247</v>
      </c>
      <c r="I246" s="173">
        <v>4837</v>
      </c>
      <c r="J246" s="171">
        <v>988606</v>
      </c>
      <c r="K246" s="172">
        <v>489996</v>
      </c>
      <c r="L246" s="173">
        <v>98257</v>
      </c>
      <c r="M246" s="173">
        <v>0</v>
      </c>
      <c r="N246" s="173">
        <v>23305</v>
      </c>
      <c r="O246" s="173">
        <v>377008</v>
      </c>
      <c r="P246" s="174">
        <v>40</v>
      </c>
      <c r="Q246" s="155"/>
      <c r="R246" s="152">
        <f t="shared" si="6"/>
        <v>1</v>
      </c>
      <c r="S246" s="152">
        <f t="shared" si="7"/>
        <v>0</v>
      </c>
      <c r="T246" s="164"/>
      <c r="U246" s="155"/>
    </row>
    <row r="247" spans="1:21" ht="12" customHeight="1" x14ac:dyDescent="0.15">
      <c r="A247" s="131"/>
      <c r="B247" s="161">
        <v>6223</v>
      </c>
      <c r="C247" s="175">
        <v>999444</v>
      </c>
      <c r="D247" s="176">
        <v>406766</v>
      </c>
      <c r="E247" s="177">
        <v>25004</v>
      </c>
      <c r="F247" s="177">
        <v>420786</v>
      </c>
      <c r="G247" s="177">
        <v>80100</v>
      </c>
      <c r="H247" s="177">
        <v>59112</v>
      </c>
      <c r="I247" s="177">
        <v>7677</v>
      </c>
      <c r="J247" s="175">
        <v>999444</v>
      </c>
      <c r="K247" s="176">
        <v>489526</v>
      </c>
      <c r="L247" s="177">
        <v>96904</v>
      </c>
      <c r="M247" s="177">
        <v>0</v>
      </c>
      <c r="N247" s="177">
        <v>30835</v>
      </c>
      <c r="O247" s="177">
        <v>382176</v>
      </c>
      <c r="P247" s="178">
        <v>4</v>
      </c>
      <c r="Q247" s="155"/>
      <c r="R247" s="152">
        <f t="shared" si="6"/>
        <v>-1</v>
      </c>
      <c r="S247" s="152">
        <f t="shared" si="7"/>
        <v>-1</v>
      </c>
      <c r="T247" s="164"/>
      <c r="U247" s="155"/>
    </row>
    <row r="248" spans="1:21" ht="12" customHeight="1" x14ac:dyDescent="0.15">
      <c r="A248" s="131"/>
      <c r="B248" s="162">
        <v>6258</v>
      </c>
      <c r="C248" s="167">
        <v>962441</v>
      </c>
      <c r="D248" s="168">
        <v>397322</v>
      </c>
      <c r="E248" s="169">
        <v>25013</v>
      </c>
      <c r="F248" s="169">
        <v>412439</v>
      </c>
      <c r="G248" s="169">
        <v>68866</v>
      </c>
      <c r="H248" s="169">
        <v>58771</v>
      </c>
      <c r="I248" s="169">
        <v>30</v>
      </c>
      <c r="J248" s="167">
        <v>962441</v>
      </c>
      <c r="K248" s="168">
        <v>430825</v>
      </c>
      <c r="L248" s="169">
        <v>99013</v>
      </c>
      <c r="M248" s="169">
        <v>0</v>
      </c>
      <c r="N248" s="169">
        <v>26827</v>
      </c>
      <c r="O248" s="169">
        <v>404945</v>
      </c>
      <c r="P248" s="170">
        <v>831</v>
      </c>
      <c r="Q248" s="155"/>
      <c r="R248" s="152">
        <f t="shared" si="6"/>
        <v>0</v>
      </c>
      <c r="S248" s="152">
        <f t="shared" si="7"/>
        <v>0</v>
      </c>
      <c r="T248" s="164"/>
      <c r="U248" s="155"/>
    </row>
    <row r="249" spans="1:21" ht="12" customHeight="1" x14ac:dyDescent="0.15">
      <c r="A249" s="131"/>
      <c r="B249" s="162">
        <v>6286</v>
      </c>
      <c r="C249" s="167">
        <v>978000</v>
      </c>
      <c r="D249" s="168">
        <v>408937</v>
      </c>
      <c r="E249" s="169">
        <v>25023</v>
      </c>
      <c r="F249" s="169">
        <v>423474</v>
      </c>
      <c r="G249" s="169">
        <v>61875</v>
      </c>
      <c r="H249" s="169">
        <v>58676</v>
      </c>
      <c r="I249" s="169">
        <v>15</v>
      </c>
      <c r="J249" s="167">
        <v>978000</v>
      </c>
      <c r="K249" s="168">
        <v>423786</v>
      </c>
      <c r="L249" s="169">
        <v>98176</v>
      </c>
      <c r="M249" s="169">
        <v>0</v>
      </c>
      <c r="N249" s="169">
        <v>16317</v>
      </c>
      <c r="O249" s="169">
        <v>438563</v>
      </c>
      <c r="P249" s="170">
        <v>1156</v>
      </c>
      <c r="Q249" s="155"/>
      <c r="R249" s="152">
        <f t="shared" si="6"/>
        <v>0</v>
      </c>
      <c r="S249" s="152">
        <f t="shared" si="7"/>
        <v>2</v>
      </c>
      <c r="T249" s="164"/>
      <c r="U249" s="155"/>
    </row>
    <row r="250" spans="1:21" ht="12" customHeight="1" x14ac:dyDescent="0.15">
      <c r="A250" s="131"/>
      <c r="B250" s="162">
        <v>6314</v>
      </c>
      <c r="C250" s="167">
        <v>1006496</v>
      </c>
      <c r="D250" s="168">
        <v>409180</v>
      </c>
      <c r="E250" s="169">
        <v>25032</v>
      </c>
      <c r="F250" s="169">
        <v>449706</v>
      </c>
      <c r="G250" s="169">
        <v>60545</v>
      </c>
      <c r="H250" s="169">
        <v>58305</v>
      </c>
      <c r="I250" s="169">
        <v>3727</v>
      </c>
      <c r="J250" s="167">
        <v>1006496</v>
      </c>
      <c r="K250" s="168">
        <v>433796</v>
      </c>
      <c r="L250" s="169">
        <v>98776</v>
      </c>
      <c r="M250" s="169">
        <v>0</v>
      </c>
      <c r="N250" s="169">
        <v>19265</v>
      </c>
      <c r="O250" s="169">
        <v>454595</v>
      </c>
      <c r="P250" s="170">
        <v>65</v>
      </c>
      <c r="Q250" s="155"/>
      <c r="R250" s="152">
        <f t="shared" si="6"/>
        <v>1</v>
      </c>
      <c r="S250" s="152">
        <f t="shared" si="7"/>
        <v>-1</v>
      </c>
      <c r="T250" s="164"/>
      <c r="U250" s="155"/>
    </row>
    <row r="251" spans="1:21" ht="12" customHeight="1" x14ac:dyDescent="0.15">
      <c r="A251" s="131"/>
      <c r="B251" s="162">
        <v>6342</v>
      </c>
      <c r="C251" s="167">
        <v>1029955</v>
      </c>
      <c r="D251" s="168">
        <v>418285</v>
      </c>
      <c r="E251" s="169">
        <v>25053</v>
      </c>
      <c r="F251" s="169">
        <v>474841</v>
      </c>
      <c r="G251" s="169">
        <v>53701</v>
      </c>
      <c r="H251" s="169">
        <v>58051</v>
      </c>
      <c r="I251" s="169">
        <v>23</v>
      </c>
      <c r="J251" s="167">
        <v>1029955</v>
      </c>
      <c r="K251" s="168">
        <v>437259</v>
      </c>
      <c r="L251" s="169">
        <v>99577</v>
      </c>
      <c r="M251" s="169">
        <v>0</v>
      </c>
      <c r="N251" s="169">
        <v>29363</v>
      </c>
      <c r="O251" s="169">
        <v>460615</v>
      </c>
      <c r="P251" s="170">
        <v>3140</v>
      </c>
      <c r="Q251" s="155"/>
      <c r="R251" s="152">
        <f t="shared" si="6"/>
        <v>1</v>
      </c>
      <c r="S251" s="152">
        <f t="shared" si="7"/>
        <v>1</v>
      </c>
      <c r="T251" s="164"/>
      <c r="U251" s="155"/>
    </row>
    <row r="252" spans="1:21" ht="12" customHeight="1" x14ac:dyDescent="0.15">
      <c r="A252" s="131"/>
      <c r="B252" s="162">
        <v>6377</v>
      </c>
      <c r="C252" s="167">
        <v>1153568</v>
      </c>
      <c r="D252" s="168">
        <v>486118</v>
      </c>
      <c r="E252" s="169">
        <v>25053</v>
      </c>
      <c r="F252" s="169">
        <v>519937</v>
      </c>
      <c r="G252" s="169">
        <v>59541</v>
      </c>
      <c r="H252" s="169">
        <v>57988</v>
      </c>
      <c r="I252" s="169">
        <v>4931</v>
      </c>
      <c r="J252" s="167">
        <v>1153568</v>
      </c>
      <c r="K252" s="168">
        <v>532021</v>
      </c>
      <c r="L252" s="169">
        <v>101132</v>
      </c>
      <c r="M252" s="169">
        <v>0</v>
      </c>
      <c r="N252" s="169">
        <v>20504</v>
      </c>
      <c r="O252" s="169">
        <v>499772</v>
      </c>
      <c r="P252" s="170">
        <v>138</v>
      </c>
      <c r="Q252" s="155"/>
      <c r="R252" s="152">
        <f t="shared" si="6"/>
        <v>0</v>
      </c>
      <c r="S252" s="152">
        <f t="shared" si="7"/>
        <v>1</v>
      </c>
      <c r="T252" s="164"/>
      <c r="U252" s="155"/>
    </row>
    <row r="253" spans="1:21" ht="12" customHeight="1" x14ac:dyDescent="0.15">
      <c r="A253" s="131"/>
      <c r="B253" s="162">
        <v>6405</v>
      </c>
      <c r="C253" s="167">
        <v>1177369</v>
      </c>
      <c r="D253" s="168">
        <v>521871</v>
      </c>
      <c r="E253" s="169">
        <v>24917</v>
      </c>
      <c r="F253" s="169">
        <v>515186</v>
      </c>
      <c r="G253" s="169">
        <v>53663</v>
      </c>
      <c r="H253" s="169">
        <v>57136</v>
      </c>
      <c r="I253" s="169">
        <v>4596</v>
      </c>
      <c r="J253" s="167">
        <v>1177369</v>
      </c>
      <c r="K253" s="168">
        <v>547600</v>
      </c>
      <c r="L253" s="169">
        <v>97437</v>
      </c>
      <c r="M253" s="169">
        <v>0</v>
      </c>
      <c r="N253" s="169">
        <v>16932</v>
      </c>
      <c r="O253" s="169">
        <v>515345</v>
      </c>
      <c r="P253" s="170">
        <v>56</v>
      </c>
      <c r="Q253" s="155"/>
      <c r="R253" s="152">
        <f t="shared" si="6"/>
        <v>0</v>
      </c>
      <c r="S253" s="152">
        <f t="shared" si="7"/>
        <v>-1</v>
      </c>
      <c r="T253" s="164"/>
      <c r="U253" s="155"/>
    </row>
    <row r="254" spans="1:21" ht="12" customHeight="1" x14ac:dyDescent="0.15">
      <c r="A254" s="131"/>
      <c r="B254" s="162">
        <v>6440</v>
      </c>
      <c r="C254" s="167">
        <v>1252565</v>
      </c>
      <c r="D254" s="168">
        <v>571405</v>
      </c>
      <c r="E254" s="169">
        <v>24950</v>
      </c>
      <c r="F254" s="169">
        <v>533394</v>
      </c>
      <c r="G254" s="169">
        <v>66393</v>
      </c>
      <c r="H254" s="169">
        <v>56408</v>
      </c>
      <c r="I254" s="169">
        <v>17</v>
      </c>
      <c r="J254" s="167">
        <v>1252565</v>
      </c>
      <c r="K254" s="168">
        <v>571230</v>
      </c>
      <c r="L254" s="169">
        <v>98531</v>
      </c>
      <c r="M254" s="169">
        <v>0</v>
      </c>
      <c r="N254" s="169">
        <v>25517</v>
      </c>
      <c r="O254" s="169">
        <v>556836</v>
      </c>
      <c r="P254" s="170">
        <v>452</v>
      </c>
      <c r="Q254" s="155"/>
      <c r="R254" s="152">
        <f t="shared" si="6"/>
        <v>-2</v>
      </c>
      <c r="S254" s="152">
        <f t="shared" si="7"/>
        <v>-1</v>
      </c>
      <c r="T254" s="164"/>
      <c r="U254" s="155"/>
    </row>
    <row r="255" spans="1:21" ht="12" customHeight="1" x14ac:dyDescent="0.15">
      <c r="A255" s="131"/>
      <c r="B255" s="162">
        <v>6468</v>
      </c>
      <c r="C255" s="167">
        <v>1349303</v>
      </c>
      <c r="D255" s="168">
        <v>617830</v>
      </c>
      <c r="E255" s="169">
        <v>24981</v>
      </c>
      <c r="F255" s="169">
        <v>542865</v>
      </c>
      <c r="G255" s="169">
        <v>65786</v>
      </c>
      <c r="H255" s="169">
        <v>96319</v>
      </c>
      <c r="I255" s="169">
        <v>1521</v>
      </c>
      <c r="J255" s="167">
        <v>1349303</v>
      </c>
      <c r="K255" s="168">
        <v>588058</v>
      </c>
      <c r="L255" s="169">
        <v>97385</v>
      </c>
      <c r="M255" s="169">
        <v>0</v>
      </c>
      <c r="N255" s="169">
        <v>17356</v>
      </c>
      <c r="O255" s="169">
        <v>646500</v>
      </c>
      <c r="P255" s="170">
        <v>4</v>
      </c>
      <c r="Q255" s="155"/>
      <c r="R255" s="152">
        <f t="shared" si="6"/>
        <v>1</v>
      </c>
      <c r="S255" s="152">
        <f t="shared" si="7"/>
        <v>0</v>
      </c>
      <c r="T255" s="164"/>
      <c r="U255" s="155"/>
    </row>
    <row r="256" spans="1:21" ht="12" customHeight="1" x14ac:dyDescent="0.15">
      <c r="A256" s="131"/>
      <c r="B256" s="162">
        <v>6496</v>
      </c>
      <c r="C256" s="167">
        <v>1324370</v>
      </c>
      <c r="D256" s="168">
        <v>621744</v>
      </c>
      <c r="E256" s="169">
        <v>24982</v>
      </c>
      <c r="F256" s="169">
        <v>538966</v>
      </c>
      <c r="G256" s="169">
        <v>79751</v>
      </c>
      <c r="H256" s="169">
        <v>58627</v>
      </c>
      <c r="I256" s="169">
        <v>298</v>
      </c>
      <c r="J256" s="167">
        <v>1324370</v>
      </c>
      <c r="K256" s="168">
        <v>604964</v>
      </c>
      <c r="L256" s="169">
        <v>101525</v>
      </c>
      <c r="M256" s="169">
        <v>0</v>
      </c>
      <c r="N256" s="169">
        <v>59257</v>
      </c>
      <c r="O256" s="169">
        <v>558610</v>
      </c>
      <c r="P256" s="170">
        <v>13</v>
      </c>
      <c r="Q256" s="155"/>
      <c r="R256" s="152">
        <f t="shared" si="6"/>
        <v>2</v>
      </c>
      <c r="S256" s="152">
        <f t="shared" si="7"/>
        <v>1</v>
      </c>
      <c r="T256" s="164"/>
      <c r="U256" s="155"/>
    </row>
    <row r="257" spans="1:21" ht="12" customHeight="1" x14ac:dyDescent="0.15">
      <c r="A257" s="131"/>
      <c r="B257" s="162">
        <v>6531</v>
      </c>
      <c r="C257" s="167">
        <v>1355249</v>
      </c>
      <c r="D257" s="168">
        <v>624255</v>
      </c>
      <c r="E257" s="169">
        <v>25001</v>
      </c>
      <c r="F257" s="169">
        <v>598256</v>
      </c>
      <c r="G257" s="169">
        <v>47433</v>
      </c>
      <c r="H257" s="169">
        <v>60237</v>
      </c>
      <c r="I257" s="169">
        <v>68</v>
      </c>
      <c r="J257" s="167">
        <v>1355249</v>
      </c>
      <c r="K257" s="168">
        <v>607442</v>
      </c>
      <c r="L257" s="169">
        <v>100463</v>
      </c>
      <c r="M257" s="169">
        <v>0</v>
      </c>
      <c r="N257" s="169">
        <v>62931</v>
      </c>
      <c r="O257" s="169">
        <v>582342</v>
      </c>
      <c r="P257" s="170">
        <v>2070</v>
      </c>
      <c r="Q257" s="155"/>
      <c r="R257" s="152">
        <f t="shared" si="6"/>
        <v>-1</v>
      </c>
      <c r="S257" s="152">
        <f t="shared" si="7"/>
        <v>1</v>
      </c>
      <c r="T257" s="164"/>
      <c r="U257" s="155"/>
    </row>
    <row r="258" spans="1:21" ht="12" customHeight="1" x14ac:dyDescent="0.15">
      <c r="A258" s="131"/>
      <c r="B258" s="163">
        <v>6559</v>
      </c>
      <c r="C258" s="171">
        <v>1439182</v>
      </c>
      <c r="D258" s="172">
        <v>631368</v>
      </c>
      <c r="E258" s="173">
        <v>25005</v>
      </c>
      <c r="F258" s="173">
        <v>651711</v>
      </c>
      <c r="G258" s="173">
        <v>50424</v>
      </c>
      <c r="H258" s="173">
        <v>75662</v>
      </c>
      <c r="I258" s="173">
        <v>5013</v>
      </c>
      <c r="J258" s="171">
        <v>1439182</v>
      </c>
      <c r="K258" s="172">
        <v>670002</v>
      </c>
      <c r="L258" s="173">
        <v>101350</v>
      </c>
      <c r="M258" s="173">
        <v>0</v>
      </c>
      <c r="N258" s="173">
        <v>38272</v>
      </c>
      <c r="O258" s="173">
        <v>629498</v>
      </c>
      <c r="P258" s="174">
        <v>59</v>
      </c>
      <c r="Q258" s="155"/>
      <c r="R258" s="152">
        <f t="shared" si="6"/>
        <v>-1</v>
      </c>
      <c r="S258" s="152">
        <f t="shared" si="7"/>
        <v>1</v>
      </c>
      <c r="T258" s="164"/>
      <c r="U258" s="155"/>
    </row>
    <row r="259" spans="1:21" ht="12" customHeight="1" x14ac:dyDescent="0.15">
      <c r="A259" s="131"/>
      <c r="B259" s="161">
        <v>6587</v>
      </c>
      <c r="C259" s="175">
        <v>1427496</v>
      </c>
      <c r="D259" s="176">
        <v>658447</v>
      </c>
      <c r="E259" s="177">
        <v>24986</v>
      </c>
      <c r="F259" s="177">
        <v>607925</v>
      </c>
      <c r="G259" s="177">
        <v>54343</v>
      </c>
      <c r="H259" s="177">
        <v>77796</v>
      </c>
      <c r="I259" s="177">
        <v>3999</v>
      </c>
      <c r="J259" s="175">
        <v>1427496</v>
      </c>
      <c r="K259" s="176">
        <v>674133</v>
      </c>
      <c r="L259" s="177">
        <v>98267</v>
      </c>
      <c r="M259" s="177">
        <v>0</v>
      </c>
      <c r="N259" s="177">
        <v>35082</v>
      </c>
      <c r="O259" s="177">
        <v>619999</v>
      </c>
      <c r="P259" s="178">
        <v>15</v>
      </c>
      <c r="Q259" s="155"/>
      <c r="R259" s="152">
        <f t="shared" si="6"/>
        <v>0</v>
      </c>
      <c r="S259" s="152">
        <f t="shared" si="7"/>
        <v>0</v>
      </c>
      <c r="T259" s="164"/>
      <c r="U259" s="155"/>
    </row>
    <row r="260" spans="1:21" ht="12" customHeight="1" x14ac:dyDescent="0.15">
      <c r="A260" s="131"/>
      <c r="B260" s="162">
        <v>6622</v>
      </c>
      <c r="C260" s="167">
        <v>1437508</v>
      </c>
      <c r="D260" s="168">
        <v>652212</v>
      </c>
      <c r="E260" s="169">
        <v>24999</v>
      </c>
      <c r="F260" s="169">
        <v>576301</v>
      </c>
      <c r="G260" s="169">
        <v>93055</v>
      </c>
      <c r="H260" s="169">
        <v>90908</v>
      </c>
      <c r="I260" s="169">
        <v>33</v>
      </c>
      <c r="J260" s="167">
        <v>1437508</v>
      </c>
      <c r="K260" s="168">
        <v>666603</v>
      </c>
      <c r="L260" s="169">
        <v>99943</v>
      </c>
      <c r="M260" s="169">
        <v>0</v>
      </c>
      <c r="N260" s="169">
        <v>27905</v>
      </c>
      <c r="O260" s="169">
        <v>639072</v>
      </c>
      <c r="P260" s="170">
        <v>3985</v>
      </c>
      <c r="Q260" s="155"/>
      <c r="R260" s="152">
        <f t="shared" si="6"/>
        <v>0</v>
      </c>
      <c r="S260" s="152">
        <f t="shared" si="7"/>
        <v>0</v>
      </c>
      <c r="T260" s="164"/>
      <c r="U260" s="155"/>
    </row>
    <row r="261" spans="1:21" ht="12" customHeight="1" x14ac:dyDescent="0.15">
      <c r="A261" s="131"/>
      <c r="B261" s="162">
        <v>6650</v>
      </c>
      <c r="C261" s="167">
        <v>1454390</v>
      </c>
      <c r="D261" s="168">
        <v>655333</v>
      </c>
      <c r="E261" s="169">
        <v>25024</v>
      </c>
      <c r="F261" s="169">
        <v>582083</v>
      </c>
      <c r="G261" s="169">
        <v>93563</v>
      </c>
      <c r="H261" s="169">
        <v>95886</v>
      </c>
      <c r="I261" s="169">
        <v>2502</v>
      </c>
      <c r="J261" s="167">
        <v>1454390</v>
      </c>
      <c r="K261" s="168">
        <v>629526</v>
      </c>
      <c r="L261" s="169">
        <v>98312</v>
      </c>
      <c r="M261" s="169">
        <v>0</v>
      </c>
      <c r="N261" s="169">
        <v>21651</v>
      </c>
      <c r="O261" s="169">
        <v>704850</v>
      </c>
      <c r="P261" s="170">
        <v>51</v>
      </c>
      <c r="Q261" s="155"/>
      <c r="R261" s="152">
        <f t="shared" si="6"/>
        <v>-1</v>
      </c>
      <c r="S261" s="152">
        <f t="shared" si="7"/>
        <v>0</v>
      </c>
      <c r="T261" s="164"/>
      <c r="U261" s="155"/>
    </row>
    <row r="262" spans="1:21" ht="12" customHeight="1" x14ac:dyDescent="0.15">
      <c r="A262" s="131"/>
      <c r="B262" s="162">
        <v>6678</v>
      </c>
      <c r="C262" s="167">
        <v>1476112</v>
      </c>
      <c r="D262" s="168">
        <v>650401</v>
      </c>
      <c r="E262" s="169">
        <v>25025</v>
      </c>
      <c r="F262" s="169">
        <v>594918</v>
      </c>
      <c r="G262" s="169">
        <v>103423</v>
      </c>
      <c r="H262" s="169">
        <v>98482</v>
      </c>
      <c r="I262" s="169">
        <v>3863</v>
      </c>
      <c r="J262" s="167">
        <v>1476112</v>
      </c>
      <c r="K262" s="168">
        <v>632407</v>
      </c>
      <c r="L262" s="169">
        <v>98241</v>
      </c>
      <c r="M262" s="169">
        <v>0</v>
      </c>
      <c r="N262" s="169">
        <v>23651</v>
      </c>
      <c r="O262" s="169">
        <v>721517</v>
      </c>
      <c r="P262" s="170">
        <v>297</v>
      </c>
      <c r="Q262" s="155"/>
      <c r="R262" s="152">
        <f t="shared" si="6"/>
        <v>0</v>
      </c>
      <c r="S262" s="152">
        <f t="shared" si="7"/>
        <v>-1</v>
      </c>
      <c r="T262" s="164"/>
      <c r="U262" s="155"/>
    </row>
    <row r="263" spans="1:21" ht="12" customHeight="1" x14ac:dyDescent="0.15">
      <c r="A263" s="131"/>
      <c r="B263" s="162">
        <v>6713</v>
      </c>
      <c r="C263" s="167">
        <v>1469868</v>
      </c>
      <c r="D263" s="168">
        <v>656974</v>
      </c>
      <c r="E263" s="169">
        <v>25031</v>
      </c>
      <c r="F263" s="169">
        <v>610412</v>
      </c>
      <c r="G263" s="169">
        <v>75049</v>
      </c>
      <c r="H263" s="169">
        <v>102384</v>
      </c>
      <c r="I263" s="169">
        <v>21</v>
      </c>
      <c r="J263" s="167">
        <v>1469868</v>
      </c>
      <c r="K263" s="168">
        <v>616138</v>
      </c>
      <c r="L263" s="169">
        <v>98961</v>
      </c>
      <c r="M263" s="169">
        <v>0</v>
      </c>
      <c r="N263" s="169">
        <v>35447</v>
      </c>
      <c r="O263" s="169">
        <v>718253</v>
      </c>
      <c r="P263" s="170">
        <v>1069</v>
      </c>
      <c r="Q263" s="155"/>
      <c r="R263" s="152">
        <f t="shared" ref="R263:R326" si="8">C263-SUM(D263:I263)</f>
        <v>-3</v>
      </c>
      <c r="S263" s="152">
        <f t="shared" ref="S263:S326" si="9">J263-SUM(K263:P263)</f>
        <v>0</v>
      </c>
      <c r="T263" s="164"/>
      <c r="U263" s="155"/>
    </row>
    <row r="264" spans="1:21" ht="12" customHeight="1" x14ac:dyDescent="0.15">
      <c r="A264" s="131"/>
      <c r="B264" s="162">
        <v>6741</v>
      </c>
      <c r="C264" s="167">
        <v>1653115</v>
      </c>
      <c r="D264" s="168">
        <v>655085</v>
      </c>
      <c r="E264" s="169">
        <v>25029</v>
      </c>
      <c r="F264" s="169">
        <v>731185</v>
      </c>
      <c r="G264" s="169">
        <v>105224</v>
      </c>
      <c r="H264" s="169">
        <v>129021</v>
      </c>
      <c r="I264" s="169">
        <v>7571</v>
      </c>
      <c r="J264" s="167">
        <v>1653115</v>
      </c>
      <c r="K264" s="168">
        <v>725241</v>
      </c>
      <c r="L264" s="169">
        <v>100743</v>
      </c>
      <c r="M264" s="169">
        <v>0</v>
      </c>
      <c r="N264" s="169">
        <v>39512</v>
      </c>
      <c r="O264" s="169">
        <v>787556</v>
      </c>
      <c r="P264" s="170">
        <v>63</v>
      </c>
      <c r="Q264" s="155"/>
      <c r="R264" s="152">
        <f t="shared" si="8"/>
        <v>0</v>
      </c>
      <c r="S264" s="152">
        <f t="shared" si="9"/>
        <v>0</v>
      </c>
      <c r="T264" s="164"/>
      <c r="U264" s="155"/>
    </row>
    <row r="265" spans="1:21" ht="12" customHeight="1" x14ac:dyDescent="0.15">
      <c r="A265" s="131"/>
      <c r="B265" s="162">
        <v>6769</v>
      </c>
      <c r="C265" s="167">
        <v>1635575</v>
      </c>
      <c r="D265" s="168">
        <v>654000</v>
      </c>
      <c r="E265" s="169">
        <v>24748</v>
      </c>
      <c r="F265" s="169">
        <v>750436</v>
      </c>
      <c r="G265" s="169">
        <v>88703</v>
      </c>
      <c r="H265" s="169">
        <v>113718</v>
      </c>
      <c r="I265" s="169">
        <v>3971</v>
      </c>
      <c r="J265" s="167">
        <v>1635575</v>
      </c>
      <c r="K265" s="168">
        <v>706098</v>
      </c>
      <c r="L265" s="169">
        <v>99379</v>
      </c>
      <c r="M265" s="169">
        <v>0</v>
      </c>
      <c r="N265" s="169">
        <v>32860</v>
      </c>
      <c r="O265" s="169">
        <v>797213</v>
      </c>
      <c r="P265" s="170">
        <v>25</v>
      </c>
      <c r="Q265" s="155"/>
      <c r="R265" s="152">
        <f t="shared" si="8"/>
        <v>-1</v>
      </c>
      <c r="S265" s="152">
        <f t="shared" si="9"/>
        <v>0</v>
      </c>
      <c r="T265" s="164"/>
      <c r="U265" s="155"/>
    </row>
    <row r="266" spans="1:21" ht="12" customHeight="1" x14ac:dyDescent="0.15">
      <c r="A266" s="131"/>
      <c r="B266" s="162">
        <v>6804</v>
      </c>
      <c r="C266" s="167">
        <v>1769978</v>
      </c>
      <c r="D266" s="168">
        <v>652026</v>
      </c>
      <c r="E266" s="169">
        <v>24755</v>
      </c>
      <c r="F266" s="169">
        <v>881903</v>
      </c>
      <c r="G266" s="169">
        <v>91830</v>
      </c>
      <c r="H266" s="169">
        <v>119358</v>
      </c>
      <c r="I266" s="169">
        <v>106</v>
      </c>
      <c r="J266" s="167">
        <v>1769978</v>
      </c>
      <c r="K266" s="168">
        <v>784002</v>
      </c>
      <c r="L266" s="169">
        <v>101590</v>
      </c>
      <c r="M266" s="169">
        <v>0</v>
      </c>
      <c r="N266" s="169">
        <v>28952</v>
      </c>
      <c r="O266" s="169">
        <v>850236</v>
      </c>
      <c r="P266" s="170">
        <v>5199</v>
      </c>
      <c r="Q266" s="155"/>
      <c r="R266" s="152">
        <f t="shared" si="8"/>
        <v>0</v>
      </c>
      <c r="S266" s="152">
        <f t="shared" si="9"/>
        <v>-1</v>
      </c>
      <c r="T266" s="164"/>
      <c r="U266" s="155"/>
    </row>
    <row r="267" spans="1:21" ht="12" customHeight="1" x14ac:dyDescent="0.15">
      <c r="A267" s="131"/>
      <c r="B267" s="162">
        <v>6832</v>
      </c>
      <c r="C267" s="167">
        <v>1884593</v>
      </c>
      <c r="D267" s="168">
        <v>659910</v>
      </c>
      <c r="E267" s="169">
        <v>24755</v>
      </c>
      <c r="F267" s="169">
        <v>977221</v>
      </c>
      <c r="G267" s="169">
        <v>73925</v>
      </c>
      <c r="H267" s="169">
        <v>147700</v>
      </c>
      <c r="I267" s="169">
        <v>1083</v>
      </c>
      <c r="J267" s="167">
        <v>1884593</v>
      </c>
      <c r="K267" s="168">
        <v>777343</v>
      </c>
      <c r="L267" s="169">
        <v>101665</v>
      </c>
      <c r="M267" s="169">
        <v>0</v>
      </c>
      <c r="N267" s="169">
        <v>25464</v>
      </c>
      <c r="O267" s="169">
        <v>980099</v>
      </c>
      <c r="P267" s="170">
        <v>23</v>
      </c>
      <c r="Q267" s="155"/>
      <c r="R267" s="152">
        <f t="shared" si="8"/>
        <v>-1</v>
      </c>
      <c r="S267" s="152">
        <f t="shared" si="9"/>
        <v>-1</v>
      </c>
      <c r="T267" s="164"/>
      <c r="U267" s="155"/>
    </row>
    <row r="268" spans="1:21" ht="12" customHeight="1" x14ac:dyDescent="0.15">
      <c r="A268" s="131"/>
      <c r="B268" s="162">
        <v>6860</v>
      </c>
      <c r="C268" s="167">
        <v>2002136</v>
      </c>
      <c r="D268" s="168">
        <v>678321</v>
      </c>
      <c r="E268" s="169">
        <v>24756</v>
      </c>
      <c r="F268" s="169">
        <v>1104480</v>
      </c>
      <c r="G268" s="169">
        <v>60806</v>
      </c>
      <c r="H268" s="169">
        <v>132034</v>
      </c>
      <c r="I268" s="169">
        <v>1739</v>
      </c>
      <c r="J268" s="167">
        <v>2002136</v>
      </c>
      <c r="K268" s="168">
        <v>815047</v>
      </c>
      <c r="L268" s="169">
        <v>104318</v>
      </c>
      <c r="M268" s="169">
        <v>0</v>
      </c>
      <c r="N268" s="169">
        <v>38251</v>
      </c>
      <c r="O268" s="169">
        <v>1044270</v>
      </c>
      <c r="P268" s="170">
        <v>251</v>
      </c>
      <c r="Q268" s="155"/>
      <c r="R268" s="152">
        <f t="shared" si="8"/>
        <v>0</v>
      </c>
      <c r="S268" s="152">
        <f t="shared" si="9"/>
        <v>-1</v>
      </c>
      <c r="T268" s="164"/>
      <c r="U268" s="155"/>
    </row>
    <row r="269" spans="1:21" ht="12" customHeight="1" x14ac:dyDescent="0.15">
      <c r="A269" s="131"/>
      <c r="B269" s="162">
        <v>6895</v>
      </c>
      <c r="C269" s="167">
        <v>2048998</v>
      </c>
      <c r="D269" s="168">
        <v>681107</v>
      </c>
      <c r="E269" s="169">
        <v>24782</v>
      </c>
      <c r="F269" s="169">
        <v>1156151</v>
      </c>
      <c r="G269" s="169">
        <v>52474</v>
      </c>
      <c r="H269" s="169">
        <v>134451</v>
      </c>
      <c r="I269" s="169">
        <v>33</v>
      </c>
      <c r="J269" s="167">
        <v>2048998</v>
      </c>
      <c r="K269" s="168">
        <v>826481</v>
      </c>
      <c r="L269" s="169">
        <v>106606</v>
      </c>
      <c r="M269" s="169">
        <v>0</v>
      </c>
      <c r="N269" s="169">
        <v>37346</v>
      </c>
      <c r="O269" s="169">
        <v>1075520</v>
      </c>
      <c r="P269" s="170">
        <v>3045</v>
      </c>
      <c r="Q269" s="155"/>
      <c r="R269" s="152">
        <f t="shared" si="8"/>
        <v>0</v>
      </c>
      <c r="S269" s="152">
        <f t="shared" si="9"/>
        <v>0</v>
      </c>
      <c r="T269" s="164"/>
      <c r="U269" s="155"/>
    </row>
    <row r="270" spans="1:21" ht="12" customHeight="1" x14ac:dyDescent="0.15">
      <c r="A270" s="131"/>
      <c r="B270" s="163">
        <v>6923</v>
      </c>
      <c r="C270" s="171">
        <v>2142373</v>
      </c>
      <c r="D270" s="172">
        <v>719803</v>
      </c>
      <c r="E270" s="173">
        <v>24789</v>
      </c>
      <c r="F270" s="173">
        <v>1183044</v>
      </c>
      <c r="G270" s="173">
        <v>67774</v>
      </c>
      <c r="H270" s="173">
        <v>142019</v>
      </c>
      <c r="I270" s="173">
        <v>4944</v>
      </c>
      <c r="J270" s="171">
        <v>2142373</v>
      </c>
      <c r="K270" s="172">
        <v>895094</v>
      </c>
      <c r="L270" s="173">
        <v>109039</v>
      </c>
      <c r="M270" s="173">
        <v>0</v>
      </c>
      <c r="N270" s="173">
        <v>48617</v>
      </c>
      <c r="O270" s="173">
        <v>1089469</v>
      </c>
      <c r="P270" s="174">
        <v>155</v>
      </c>
      <c r="Q270" s="155"/>
      <c r="R270" s="152">
        <f t="shared" si="8"/>
        <v>0</v>
      </c>
      <c r="S270" s="152">
        <f t="shared" si="9"/>
        <v>-1</v>
      </c>
      <c r="T270" s="164"/>
      <c r="U270" s="155"/>
    </row>
    <row r="271" spans="1:21" ht="12" customHeight="1" x14ac:dyDescent="0.15">
      <c r="A271" s="131"/>
      <c r="B271" s="161">
        <v>6958</v>
      </c>
      <c r="C271" s="175">
        <v>2145553</v>
      </c>
      <c r="D271" s="176">
        <v>713597</v>
      </c>
      <c r="E271" s="177">
        <v>24769</v>
      </c>
      <c r="F271" s="177">
        <v>1161590</v>
      </c>
      <c r="G271" s="177">
        <v>90923</v>
      </c>
      <c r="H271" s="177">
        <v>147895</v>
      </c>
      <c r="I271" s="177">
        <v>6779</v>
      </c>
      <c r="J271" s="175">
        <v>2145553</v>
      </c>
      <c r="K271" s="176">
        <v>899496</v>
      </c>
      <c r="L271" s="177">
        <v>101063</v>
      </c>
      <c r="M271" s="177">
        <v>0</v>
      </c>
      <c r="N271" s="177">
        <v>112724</v>
      </c>
      <c r="O271" s="177">
        <v>1032196</v>
      </c>
      <c r="P271" s="178">
        <v>73</v>
      </c>
      <c r="Q271" s="155"/>
      <c r="R271" s="152">
        <f t="shared" si="8"/>
        <v>0</v>
      </c>
      <c r="S271" s="152">
        <f t="shared" si="9"/>
        <v>1</v>
      </c>
      <c r="T271" s="164"/>
      <c r="U271" s="155"/>
    </row>
    <row r="272" spans="1:21" ht="12" customHeight="1" x14ac:dyDescent="0.15">
      <c r="A272" s="131"/>
      <c r="B272" s="162">
        <v>6986</v>
      </c>
      <c r="C272" s="167">
        <v>2124081</v>
      </c>
      <c r="D272" s="168">
        <v>712347</v>
      </c>
      <c r="E272" s="169">
        <v>24775</v>
      </c>
      <c r="F272" s="169">
        <v>1164904</v>
      </c>
      <c r="G272" s="169">
        <v>69415</v>
      </c>
      <c r="H272" s="169">
        <v>152607</v>
      </c>
      <c r="I272" s="169">
        <v>33</v>
      </c>
      <c r="J272" s="167">
        <v>2124081</v>
      </c>
      <c r="K272" s="168">
        <v>827672</v>
      </c>
      <c r="L272" s="169">
        <v>103517</v>
      </c>
      <c r="M272" s="169">
        <v>0</v>
      </c>
      <c r="N272" s="169">
        <v>45226</v>
      </c>
      <c r="O272" s="169">
        <v>1141956</v>
      </c>
      <c r="P272" s="170">
        <v>5709</v>
      </c>
      <c r="Q272" s="155"/>
      <c r="R272" s="152">
        <f t="shared" si="8"/>
        <v>0</v>
      </c>
      <c r="S272" s="152">
        <f t="shared" si="9"/>
        <v>1</v>
      </c>
      <c r="T272" s="164"/>
      <c r="U272" s="155"/>
    </row>
    <row r="273" spans="1:21" ht="12" customHeight="1" x14ac:dyDescent="0.15">
      <c r="A273" s="131"/>
      <c r="B273" s="162">
        <v>7014</v>
      </c>
      <c r="C273" s="167">
        <v>2165919</v>
      </c>
      <c r="D273" s="168">
        <v>711549</v>
      </c>
      <c r="E273" s="169">
        <v>24777</v>
      </c>
      <c r="F273" s="169">
        <v>1180092</v>
      </c>
      <c r="G273" s="169">
        <v>60159</v>
      </c>
      <c r="H273" s="169">
        <v>187690</v>
      </c>
      <c r="I273" s="169">
        <v>1653</v>
      </c>
      <c r="J273" s="167">
        <v>2165919</v>
      </c>
      <c r="K273" s="168">
        <v>790553</v>
      </c>
      <c r="L273" s="169">
        <v>103292</v>
      </c>
      <c r="M273" s="169">
        <v>0</v>
      </c>
      <c r="N273" s="169">
        <v>33463</v>
      </c>
      <c r="O273" s="169">
        <v>1238586</v>
      </c>
      <c r="P273" s="170">
        <v>25</v>
      </c>
      <c r="Q273" s="155"/>
      <c r="R273" s="152">
        <f t="shared" si="8"/>
        <v>-1</v>
      </c>
      <c r="S273" s="152">
        <f t="shared" si="9"/>
        <v>0</v>
      </c>
      <c r="T273" s="164"/>
      <c r="U273" s="155"/>
    </row>
    <row r="274" spans="1:21" ht="12" customHeight="1" x14ac:dyDescent="0.15">
      <c r="A274" s="131"/>
      <c r="B274" s="162">
        <v>7042</v>
      </c>
      <c r="C274" s="167">
        <v>2124969</v>
      </c>
      <c r="D274" s="168">
        <v>707225</v>
      </c>
      <c r="E274" s="169">
        <v>24774</v>
      </c>
      <c r="F274" s="169">
        <v>1159921</v>
      </c>
      <c r="G274" s="169">
        <v>71110</v>
      </c>
      <c r="H274" s="169">
        <v>160736</v>
      </c>
      <c r="I274" s="169">
        <v>1201</v>
      </c>
      <c r="J274" s="167">
        <v>2124969</v>
      </c>
      <c r="K274" s="168">
        <v>785886</v>
      </c>
      <c r="L274" s="169">
        <v>103905</v>
      </c>
      <c r="M274" s="169">
        <v>0</v>
      </c>
      <c r="N274" s="169">
        <v>31106</v>
      </c>
      <c r="O274" s="169">
        <v>1204057</v>
      </c>
      <c r="P274" s="170">
        <v>14</v>
      </c>
      <c r="Q274" s="155"/>
      <c r="R274" s="152">
        <f t="shared" si="8"/>
        <v>2</v>
      </c>
      <c r="S274" s="152">
        <f t="shared" si="9"/>
        <v>1</v>
      </c>
      <c r="T274" s="164"/>
      <c r="U274" s="155"/>
    </row>
    <row r="275" spans="1:21" ht="12" customHeight="1" x14ac:dyDescent="0.15">
      <c r="A275" s="131"/>
      <c r="B275" s="162">
        <v>7077</v>
      </c>
      <c r="C275" s="167">
        <v>2202891</v>
      </c>
      <c r="D275" s="168">
        <v>706257</v>
      </c>
      <c r="E275" s="169">
        <v>24768</v>
      </c>
      <c r="F275" s="169">
        <v>1181618</v>
      </c>
      <c r="G275" s="169">
        <v>88738</v>
      </c>
      <c r="H275" s="169">
        <v>201382</v>
      </c>
      <c r="I275" s="169">
        <v>129</v>
      </c>
      <c r="J275" s="167">
        <v>2202891</v>
      </c>
      <c r="K275" s="168">
        <v>782220</v>
      </c>
      <c r="L275" s="169">
        <v>105092</v>
      </c>
      <c r="M275" s="169">
        <v>0</v>
      </c>
      <c r="N275" s="169">
        <v>29872</v>
      </c>
      <c r="O275" s="169">
        <v>1274717</v>
      </c>
      <c r="P275" s="170">
        <v>10989</v>
      </c>
      <c r="Q275" s="155"/>
      <c r="R275" s="152">
        <f t="shared" si="8"/>
        <v>-1</v>
      </c>
      <c r="S275" s="152">
        <f t="shared" si="9"/>
        <v>1</v>
      </c>
      <c r="T275" s="164"/>
      <c r="U275" s="155"/>
    </row>
    <row r="276" spans="1:21" ht="12" customHeight="1" x14ac:dyDescent="0.15">
      <c r="A276" s="131"/>
      <c r="B276" s="162">
        <v>7105</v>
      </c>
      <c r="C276" s="167">
        <v>2314299</v>
      </c>
      <c r="D276" s="168">
        <v>705367</v>
      </c>
      <c r="E276" s="169">
        <v>24769</v>
      </c>
      <c r="F276" s="169">
        <v>1273473</v>
      </c>
      <c r="G276" s="169">
        <v>124949</v>
      </c>
      <c r="H276" s="169">
        <v>168884</v>
      </c>
      <c r="I276" s="169">
        <v>16857</v>
      </c>
      <c r="J276" s="167">
        <v>2314299</v>
      </c>
      <c r="K276" s="168">
        <v>951121</v>
      </c>
      <c r="L276" s="169">
        <v>107802</v>
      </c>
      <c r="M276" s="169">
        <v>0</v>
      </c>
      <c r="N276" s="169">
        <v>43073</v>
      </c>
      <c r="O276" s="169">
        <v>1212223</v>
      </c>
      <c r="P276" s="170">
        <v>81</v>
      </c>
      <c r="Q276" s="155"/>
      <c r="R276" s="152">
        <f t="shared" si="8"/>
        <v>0</v>
      </c>
      <c r="S276" s="152">
        <f t="shared" si="9"/>
        <v>-1</v>
      </c>
      <c r="T276" s="164"/>
      <c r="U276" s="155"/>
    </row>
    <row r="277" spans="1:21" ht="12" customHeight="1" x14ac:dyDescent="0.15">
      <c r="A277" s="131"/>
      <c r="B277" s="162">
        <v>7133</v>
      </c>
      <c r="C277" s="167">
        <v>2310047</v>
      </c>
      <c r="D277" s="168">
        <v>711013</v>
      </c>
      <c r="E277" s="169">
        <v>24738</v>
      </c>
      <c r="F277" s="169">
        <v>1285536</v>
      </c>
      <c r="G277" s="169">
        <v>90862</v>
      </c>
      <c r="H277" s="169">
        <v>177573</v>
      </c>
      <c r="I277" s="169">
        <v>20324</v>
      </c>
      <c r="J277" s="167">
        <v>2310047</v>
      </c>
      <c r="K277" s="168">
        <v>940573</v>
      </c>
      <c r="L277" s="169">
        <v>101669</v>
      </c>
      <c r="M277" s="169">
        <v>0</v>
      </c>
      <c r="N277" s="169">
        <v>47420</v>
      </c>
      <c r="O277" s="169">
        <v>1220289</v>
      </c>
      <c r="P277" s="170">
        <v>96</v>
      </c>
      <c r="Q277" s="155"/>
      <c r="R277" s="152">
        <f t="shared" si="8"/>
        <v>1</v>
      </c>
      <c r="S277" s="152">
        <f t="shared" si="9"/>
        <v>0</v>
      </c>
      <c r="T277" s="164"/>
      <c r="U277" s="155"/>
    </row>
    <row r="278" spans="1:21" ht="12" customHeight="1" x14ac:dyDescent="0.15">
      <c r="A278" s="131"/>
      <c r="B278" s="162">
        <v>7168</v>
      </c>
      <c r="C278" s="167">
        <v>2422063</v>
      </c>
      <c r="D278" s="168">
        <v>765569</v>
      </c>
      <c r="E278" s="169">
        <v>24738</v>
      </c>
      <c r="F278" s="169">
        <v>1282942</v>
      </c>
      <c r="G278" s="169">
        <v>128469</v>
      </c>
      <c r="H278" s="169">
        <v>220283</v>
      </c>
      <c r="I278" s="169">
        <v>62</v>
      </c>
      <c r="J278" s="167">
        <v>2422063</v>
      </c>
      <c r="K278" s="168">
        <v>967586</v>
      </c>
      <c r="L278" s="169">
        <v>105410</v>
      </c>
      <c r="M278" s="169">
        <v>0</v>
      </c>
      <c r="N278" s="169">
        <v>40968</v>
      </c>
      <c r="O278" s="169">
        <v>1282110</v>
      </c>
      <c r="P278" s="170">
        <v>25990</v>
      </c>
      <c r="Q278" s="155"/>
      <c r="R278" s="152">
        <f t="shared" si="8"/>
        <v>0</v>
      </c>
      <c r="S278" s="152">
        <f t="shared" si="9"/>
        <v>-1</v>
      </c>
      <c r="T278" s="164"/>
      <c r="U278" s="155"/>
    </row>
    <row r="279" spans="1:21" ht="12" customHeight="1" x14ac:dyDescent="0.15">
      <c r="A279" s="131"/>
      <c r="B279" s="162">
        <v>7196</v>
      </c>
      <c r="C279" s="167">
        <v>2431290</v>
      </c>
      <c r="D279" s="168">
        <v>755603</v>
      </c>
      <c r="E279" s="169">
        <v>24762</v>
      </c>
      <c r="F279" s="169">
        <v>1290791</v>
      </c>
      <c r="G279" s="169">
        <v>156607</v>
      </c>
      <c r="H279" s="169">
        <v>203460</v>
      </c>
      <c r="I279" s="169">
        <v>68</v>
      </c>
      <c r="J279" s="167">
        <v>2431290</v>
      </c>
      <c r="K279" s="168">
        <v>1000597</v>
      </c>
      <c r="L279" s="169">
        <v>105987</v>
      </c>
      <c r="M279" s="169">
        <v>0</v>
      </c>
      <c r="N279" s="169">
        <v>36893</v>
      </c>
      <c r="O279" s="169">
        <v>1285400</v>
      </c>
      <c r="P279" s="170">
        <v>2411</v>
      </c>
      <c r="Q279" s="155"/>
      <c r="R279" s="152">
        <f t="shared" si="8"/>
        <v>-1</v>
      </c>
      <c r="S279" s="152">
        <f t="shared" si="9"/>
        <v>2</v>
      </c>
      <c r="T279" s="164"/>
      <c r="U279" s="155"/>
    </row>
    <row r="280" spans="1:21" ht="12" customHeight="1" x14ac:dyDescent="0.15">
      <c r="A280" s="131"/>
      <c r="B280" s="162">
        <v>7231</v>
      </c>
      <c r="C280" s="167">
        <v>2591225</v>
      </c>
      <c r="D280" s="168">
        <v>805713</v>
      </c>
      <c r="E280" s="169">
        <v>24762</v>
      </c>
      <c r="F280" s="169">
        <v>1287419</v>
      </c>
      <c r="G280" s="169">
        <v>145468</v>
      </c>
      <c r="H280" s="169">
        <v>255959</v>
      </c>
      <c r="I280" s="169">
        <v>71904</v>
      </c>
      <c r="J280" s="167">
        <v>2591225</v>
      </c>
      <c r="K280" s="168">
        <v>1092183</v>
      </c>
      <c r="L280" s="169">
        <v>110660</v>
      </c>
      <c r="M280" s="169">
        <v>0</v>
      </c>
      <c r="N280" s="169">
        <v>34807</v>
      </c>
      <c r="O280" s="169">
        <v>1353566</v>
      </c>
      <c r="P280" s="170">
        <v>8</v>
      </c>
      <c r="Q280" s="155"/>
      <c r="R280" s="152">
        <f t="shared" si="8"/>
        <v>0</v>
      </c>
      <c r="S280" s="152">
        <f t="shared" si="9"/>
        <v>1</v>
      </c>
      <c r="T280" s="164"/>
      <c r="U280" s="155"/>
    </row>
    <row r="281" spans="1:21" ht="12" customHeight="1" x14ac:dyDescent="0.15">
      <c r="A281" s="131"/>
      <c r="B281" s="162">
        <v>7259</v>
      </c>
      <c r="C281" s="167">
        <v>2506038</v>
      </c>
      <c r="D281" s="168">
        <v>825011</v>
      </c>
      <c r="E281" s="169">
        <v>24762</v>
      </c>
      <c r="F281" s="169">
        <v>1289783</v>
      </c>
      <c r="G281" s="169">
        <v>118111</v>
      </c>
      <c r="H281" s="169">
        <v>151229</v>
      </c>
      <c r="I281" s="169">
        <v>97144</v>
      </c>
      <c r="J281" s="167">
        <v>2506038</v>
      </c>
      <c r="K281" s="168">
        <v>1090114</v>
      </c>
      <c r="L281" s="169">
        <v>113207</v>
      </c>
      <c r="M281" s="169">
        <v>0</v>
      </c>
      <c r="N281" s="169">
        <v>31285</v>
      </c>
      <c r="O281" s="169">
        <v>1265756</v>
      </c>
      <c r="P281" s="170">
        <v>5677</v>
      </c>
      <c r="Q281" s="155"/>
      <c r="R281" s="152">
        <f t="shared" si="8"/>
        <v>-2</v>
      </c>
      <c r="S281" s="152">
        <f t="shared" si="9"/>
        <v>-1</v>
      </c>
      <c r="T281" s="164"/>
      <c r="U281" s="155"/>
    </row>
    <row r="282" spans="1:21" ht="12" customHeight="1" x14ac:dyDescent="0.15">
      <c r="A282" s="131"/>
      <c r="B282" s="163">
        <v>7287</v>
      </c>
      <c r="C282" s="171">
        <v>2652559</v>
      </c>
      <c r="D282" s="172">
        <v>886054</v>
      </c>
      <c r="E282" s="173">
        <v>24762</v>
      </c>
      <c r="F282" s="173">
        <v>1307147</v>
      </c>
      <c r="G282" s="173">
        <v>154571</v>
      </c>
      <c r="H282" s="173">
        <v>260018</v>
      </c>
      <c r="I282" s="173">
        <v>20006</v>
      </c>
      <c r="J282" s="171">
        <v>2652559</v>
      </c>
      <c r="K282" s="172">
        <v>1185639</v>
      </c>
      <c r="L282" s="173">
        <v>116439</v>
      </c>
      <c r="M282" s="173">
        <v>0</v>
      </c>
      <c r="N282" s="173">
        <v>43308</v>
      </c>
      <c r="O282" s="173">
        <v>1307162</v>
      </c>
      <c r="P282" s="174">
        <v>12</v>
      </c>
      <c r="Q282" s="155"/>
      <c r="R282" s="152">
        <f t="shared" si="8"/>
        <v>1</v>
      </c>
      <c r="S282" s="152">
        <f t="shared" si="9"/>
        <v>-1</v>
      </c>
      <c r="T282" s="164"/>
      <c r="U282" s="155"/>
    </row>
    <row r="283" spans="1:21" ht="12" customHeight="1" x14ac:dyDescent="0.15">
      <c r="A283" s="131"/>
      <c r="B283" s="161">
        <v>7322</v>
      </c>
      <c r="C283" s="175">
        <v>2748669</v>
      </c>
      <c r="D283" s="176">
        <v>947492</v>
      </c>
      <c r="E283" s="177">
        <v>24743</v>
      </c>
      <c r="F283" s="177">
        <v>1301530</v>
      </c>
      <c r="G283" s="177">
        <v>180853</v>
      </c>
      <c r="H283" s="177">
        <v>245657</v>
      </c>
      <c r="I283" s="177">
        <v>48393</v>
      </c>
      <c r="J283" s="175">
        <v>2748669</v>
      </c>
      <c r="K283" s="176">
        <v>1227864</v>
      </c>
      <c r="L283" s="177">
        <v>103674</v>
      </c>
      <c r="M283" s="177">
        <v>0</v>
      </c>
      <c r="N283" s="177">
        <v>117897</v>
      </c>
      <c r="O283" s="177">
        <v>1299178</v>
      </c>
      <c r="P283" s="178">
        <v>50</v>
      </c>
      <c r="Q283" s="155"/>
      <c r="R283" s="152">
        <f t="shared" si="8"/>
        <v>1</v>
      </c>
      <c r="S283" s="152">
        <f t="shared" si="9"/>
        <v>6</v>
      </c>
      <c r="T283" s="164"/>
      <c r="U283" s="155"/>
    </row>
    <row r="284" spans="1:21" ht="12" customHeight="1" x14ac:dyDescent="0.15">
      <c r="A284" s="131"/>
      <c r="B284" s="162">
        <v>7350</v>
      </c>
      <c r="C284" s="167">
        <v>2769814</v>
      </c>
      <c r="D284" s="168">
        <v>941237</v>
      </c>
      <c r="E284" s="169">
        <v>24744</v>
      </c>
      <c r="F284" s="169">
        <v>1294591</v>
      </c>
      <c r="G284" s="169">
        <v>244002</v>
      </c>
      <c r="H284" s="169">
        <v>265122</v>
      </c>
      <c r="I284" s="169">
        <v>118</v>
      </c>
      <c r="J284" s="167">
        <v>2769814</v>
      </c>
      <c r="K284" s="168">
        <v>1294852</v>
      </c>
      <c r="L284" s="169">
        <v>107630</v>
      </c>
      <c r="M284" s="169">
        <v>0</v>
      </c>
      <c r="N284" s="169">
        <v>37883</v>
      </c>
      <c r="O284" s="169">
        <v>1325580</v>
      </c>
      <c r="P284" s="170">
        <v>3868</v>
      </c>
      <c r="Q284" s="155"/>
      <c r="R284" s="152">
        <f t="shared" si="8"/>
        <v>0</v>
      </c>
      <c r="S284" s="152">
        <f t="shared" si="9"/>
        <v>1</v>
      </c>
      <c r="T284" s="164"/>
      <c r="U284" s="155"/>
    </row>
    <row r="285" spans="1:21" ht="12" customHeight="1" x14ac:dyDescent="0.15">
      <c r="A285" s="131"/>
      <c r="B285" s="162">
        <v>7378</v>
      </c>
      <c r="C285" s="167">
        <v>2692522</v>
      </c>
      <c r="D285" s="168">
        <v>934938</v>
      </c>
      <c r="E285" s="169">
        <v>24745</v>
      </c>
      <c r="F285" s="169">
        <v>1206378</v>
      </c>
      <c r="G285" s="169">
        <v>259796</v>
      </c>
      <c r="H285" s="169">
        <v>266647</v>
      </c>
      <c r="I285" s="169">
        <v>18</v>
      </c>
      <c r="J285" s="167">
        <v>2692522</v>
      </c>
      <c r="K285" s="168">
        <v>1187344</v>
      </c>
      <c r="L285" s="169">
        <v>109631</v>
      </c>
      <c r="M285" s="169">
        <v>0</v>
      </c>
      <c r="N285" s="169">
        <v>25568</v>
      </c>
      <c r="O285" s="169">
        <v>1368052</v>
      </c>
      <c r="P285" s="170">
        <v>1928</v>
      </c>
      <c r="Q285" s="155"/>
      <c r="R285" s="152">
        <f t="shared" si="8"/>
        <v>0</v>
      </c>
      <c r="S285" s="152">
        <f t="shared" si="9"/>
        <v>-1</v>
      </c>
      <c r="T285" s="164"/>
      <c r="U285" s="155"/>
    </row>
    <row r="286" spans="1:21" ht="12" customHeight="1" x14ac:dyDescent="0.15">
      <c r="A286" s="131"/>
      <c r="B286" s="162">
        <v>7413</v>
      </c>
      <c r="C286" s="167">
        <v>2806518</v>
      </c>
      <c r="D286" s="168">
        <v>921609</v>
      </c>
      <c r="E286" s="169">
        <v>24753</v>
      </c>
      <c r="F286" s="169">
        <v>1164139</v>
      </c>
      <c r="G286" s="169">
        <v>402688</v>
      </c>
      <c r="H286" s="169">
        <v>274076</v>
      </c>
      <c r="I286" s="169">
        <v>19250</v>
      </c>
      <c r="J286" s="167">
        <v>2806518</v>
      </c>
      <c r="K286" s="168">
        <v>1210099</v>
      </c>
      <c r="L286" s="169">
        <v>116236</v>
      </c>
      <c r="M286" s="169">
        <v>0</v>
      </c>
      <c r="N286" s="169">
        <v>65529</v>
      </c>
      <c r="O286" s="169">
        <v>1414645</v>
      </c>
      <c r="P286" s="170">
        <v>9</v>
      </c>
      <c r="Q286" s="155"/>
      <c r="R286" s="152">
        <f t="shared" si="8"/>
        <v>3</v>
      </c>
      <c r="S286" s="152">
        <f t="shared" si="9"/>
        <v>0</v>
      </c>
      <c r="T286" s="164"/>
      <c r="U286" s="155"/>
    </row>
    <row r="287" spans="1:21" ht="12" customHeight="1" x14ac:dyDescent="0.15">
      <c r="A287" s="131"/>
      <c r="B287" s="162">
        <v>7441</v>
      </c>
      <c r="C287" s="167">
        <v>2818101</v>
      </c>
      <c r="D287" s="168">
        <v>920490</v>
      </c>
      <c r="E287" s="169">
        <v>24765</v>
      </c>
      <c r="F287" s="169">
        <v>1164728</v>
      </c>
      <c r="G287" s="169">
        <v>420999</v>
      </c>
      <c r="H287" s="169">
        <v>283419</v>
      </c>
      <c r="I287" s="169">
        <v>3699</v>
      </c>
      <c r="J287" s="167">
        <v>2818101</v>
      </c>
      <c r="K287" s="168">
        <v>1180563</v>
      </c>
      <c r="L287" s="169">
        <v>121650</v>
      </c>
      <c r="M287" s="169">
        <v>0</v>
      </c>
      <c r="N287" s="169">
        <v>119543</v>
      </c>
      <c r="O287" s="169">
        <v>1396309</v>
      </c>
      <c r="P287" s="170">
        <v>35</v>
      </c>
      <c r="Q287" s="155"/>
      <c r="R287" s="152">
        <f t="shared" si="8"/>
        <v>1</v>
      </c>
      <c r="S287" s="152">
        <f t="shared" si="9"/>
        <v>1</v>
      </c>
      <c r="T287" s="164"/>
      <c r="U287" s="155"/>
    </row>
    <row r="288" spans="1:21" ht="12" customHeight="1" x14ac:dyDescent="0.15">
      <c r="A288" s="131"/>
      <c r="B288" s="162">
        <v>7469</v>
      </c>
      <c r="C288" s="167">
        <v>2750973</v>
      </c>
      <c r="D288" s="168">
        <v>967174</v>
      </c>
      <c r="E288" s="169">
        <v>24779</v>
      </c>
      <c r="F288" s="169">
        <v>1097008</v>
      </c>
      <c r="G288" s="169">
        <v>360623</v>
      </c>
      <c r="H288" s="169">
        <v>291036</v>
      </c>
      <c r="I288" s="169">
        <v>10352</v>
      </c>
      <c r="J288" s="167">
        <v>2750973</v>
      </c>
      <c r="K288" s="168">
        <v>1203514</v>
      </c>
      <c r="L288" s="169">
        <v>127193</v>
      </c>
      <c r="M288" s="169">
        <v>0</v>
      </c>
      <c r="N288" s="169">
        <v>80814</v>
      </c>
      <c r="O288" s="169">
        <v>1339402</v>
      </c>
      <c r="P288" s="170">
        <v>51</v>
      </c>
      <c r="Q288" s="155"/>
      <c r="R288" s="152">
        <f t="shared" si="8"/>
        <v>1</v>
      </c>
      <c r="S288" s="152">
        <f t="shared" si="9"/>
        <v>-1</v>
      </c>
      <c r="T288" s="164"/>
      <c r="U288" s="155"/>
    </row>
    <row r="289" spans="1:21" ht="12" customHeight="1" x14ac:dyDescent="0.15">
      <c r="A289" s="131"/>
      <c r="B289" s="162">
        <v>7504</v>
      </c>
      <c r="C289" s="167">
        <v>2653849</v>
      </c>
      <c r="D289" s="168">
        <v>993897</v>
      </c>
      <c r="E289" s="169">
        <v>24792</v>
      </c>
      <c r="F289" s="169">
        <v>1045242</v>
      </c>
      <c r="G289" s="169">
        <v>282993</v>
      </c>
      <c r="H289" s="169">
        <v>296927</v>
      </c>
      <c r="I289" s="169">
        <v>9998</v>
      </c>
      <c r="J289" s="167">
        <v>2653849</v>
      </c>
      <c r="K289" s="168">
        <v>1125300</v>
      </c>
      <c r="L289" s="169">
        <v>109617</v>
      </c>
      <c r="M289" s="169">
        <v>0</v>
      </c>
      <c r="N289" s="169">
        <v>93699</v>
      </c>
      <c r="O289" s="169">
        <v>1325149</v>
      </c>
      <c r="P289" s="170">
        <v>85</v>
      </c>
      <c r="Q289" s="155"/>
      <c r="R289" s="152">
        <f t="shared" si="8"/>
        <v>0</v>
      </c>
      <c r="S289" s="152">
        <f t="shared" si="9"/>
        <v>-1</v>
      </c>
      <c r="T289" s="164"/>
      <c r="U289" s="155"/>
    </row>
    <row r="290" spans="1:21" ht="12" customHeight="1" x14ac:dyDescent="0.15">
      <c r="A290" s="131"/>
      <c r="B290" s="162">
        <v>7532</v>
      </c>
      <c r="C290" s="167">
        <v>2595710</v>
      </c>
      <c r="D290" s="168">
        <v>1033635</v>
      </c>
      <c r="E290" s="169">
        <v>24803</v>
      </c>
      <c r="F290" s="169">
        <v>1012060</v>
      </c>
      <c r="G290" s="169">
        <v>221987</v>
      </c>
      <c r="H290" s="169">
        <v>303075</v>
      </c>
      <c r="I290" s="169">
        <v>150</v>
      </c>
      <c r="J290" s="167">
        <v>2595710</v>
      </c>
      <c r="K290" s="168">
        <v>1089250</v>
      </c>
      <c r="L290" s="169">
        <v>112804</v>
      </c>
      <c r="M290" s="169">
        <v>0</v>
      </c>
      <c r="N290" s="169">
        <v>71322</v>
      </c>
      <c r="O290" s="169">
        <v>1318641</v>
      </c>
      <c r="P290" s="170">
        <v>3694</v>
      </c>
      <c r="Q290" s="155"/>
      <c r="R290" s="152">
        <f t="shared" si="8"/>
        <v>0</v>
      </c>
      <c r="S290" s="152">
        <f t="shared" si="9"/>
        <v>-1</v>
      </c>
      <c r="T290" s="164"/>
      <c r="U290" s="155"/>
    </row>
    <row r="291" spans="1:21" ht="12" customHeight="1" x14ac:dyDescent="0.15">
      <c r="A291" s="131"/>
      <c r="B291" s="162">
        <v>7567</v>
      </c>
      <c r="C291" s="167">
        <v>2577963</v>
      </c>
      <c r="D291" s="168">
        <v>1057072</v>
      </c>
      <c r="E291" s="169">
        <v>24818</v>
      </c>
      <c r="F291" s="169">
        <v>943456</v>
      </c>
      <c r="G291" s="169">
        <v>175297</v>
      </c>
      <c r="H291" s="169">
        <v>320811</v>
      </c>
      <c r="I291" s="169">
        <v>56509</v>
      </c>
      <c r="J291" s="167">
        <v>2577963</v>
      </c>
      <c r="K291" s="168">
        <v>1039563</v>
      </c>
      <c r="L291" s="169">
        <v>115183</v>
      </c>
      <c r="M291" s="169">
        <v>0</v>
      </c>
      <c r="N291" s="169">
        <v>55874</v>
      </c>
      <c r="O291" s="169">
        <v>1367319</v>
      </c>
      <c r="P291" s="170">
        <v>24</v>
      </c>
      <c r="Q291" s="155"/>
      <c r="R291" s="152">
        <f t="shared" si="8"/>
        <v>0</v>
      </c>
      <c r="S291" s="152">
        <f t="shared" si="9"/>
        <v>0</v>
      </c>
      <c r="T291" s="164"/>
      <c r="U291" s="155"/>
    </row>
    <row r="292" spans="1:21" ht="12" customHeight="1" x14ac:dyDescent="0.15">
      <c r="A292" s="131"/>
      <c r="B292" s="162">
        <v>7595</v>
      </c>
      <c r="C292" s="167">
        <v>2600819</v>
      </c>
      <c r="D292" s="168">
        <v>1103441</v>
      </c>
      <c r="E292" s="169">
        <v>24842</v>
      </c>
      <c r="F292" s="169">
        <v>931546</v>
      </c>
      <c r="G292" s="169">
        <v>152990</v>
      </c>
      <c r="H292" s="169">
        <v>320321</v>
      </c>
      <c r="I292" s="169">
        <v>67679</v>
      </c>
      <c r="J292" s="167">
        <v>2600819</v>
      </c>
      <c r="K292" s="168">
        <v>1068759</v>
      </c>
      <c r="L292" s="169">
        <v>117585</v>
      </c>
      <c r="M292" s="169">
        <v>0</v>
      </c>
      <c r="N292" s="169">
        <v>114579</v>
      </c>
      <c r="O292" s="169">
        <v>1299830</v>
      </c>
      <c r="P292" s="170">
        <v>66</v>
      </c>
      <c r="Q292" s="155"/>
      <c r="R292" s="152">
        <f t="shared" si="8"/>
        <v>0</v>
      </c>
      <c r="S292" s="152">
        <f t="shared" si="9"/>
        <v>0</v>
      </c>
      <c r="T292" s="164"/>
      <c r="U292" s="155"/>
    </row>
    <row r="293" spans="1:21" ht="12" customHeight="1" x14ac:dyDescent="0.15">
      <c r="A293" s="131"/>
      <c r="B293" s="162">
        <v>7623</v>
      </c>
      <c r="C293" s="167">
        <v>2697289</v>
      </c>
      <c r="D293" s="168">
        <v>1143178</v>
      </c>
      <c r="E293" s="169">
        <v>24860</v>
      </c>
      <c r="F293" s="169">
        <v>919923</v>
      </c>
      <c r="G293" s="169">
        <v>123811</v>
      </c>
      <c r="H293" s="169">
        <v>406956</v>
      </c>
      <c r="I293" s="169">
        <v>78559</v>
      </c>
      <c r="J293" s="167">
        <v>2697289</v>
      </c>
      <c r="K293" s="168">
        <v>1032460</v>
      </c>
      <c r="L293" s="169">
        <v>118832</v>
      </c>
      <c r="M293" s="169">
        <v>0</v>
      </c>
      <c r="N293" s="169">
        <v>105253</v>
      </c>
      <c r="O293" s="169">
        <v>1440657</v>
      </c>
      <c r="P293" s="170">
        <v>87</v>
      </c>
      <c r="Q293" s="155"/>
      <c r="R293" s="152">
        <f t="shared" si="8"/>
        <v>2</v>
      </c>
      <c r="S293" s="152">
        <f t="shared" si="9"/>
        <v>0</v>
      </c>
      <c r="T293" s="164"/>
      <c r="U293" s="155"/>
    </row>
    <row r="294" spans="1:21" ht="12" customHeight="1" x14ac:dyDescent="0.15">
      <c r="A294" s="131"/>
      <c r="B294" s="163">
        <v>7658</v>
      </c>
      <c r="C294" s="171">
        <v>2727946</v>
      </c>
      <c r="D294" s="172">
        <v>1192576</v>
      </c>
      <c r="E294" s="173">
        <v>24887</v>
      </c>
      <c r="F294" s="173">
        <v>899568</v>
      </c>
      <c r="G294" s="173">
        <v>144741</v>
      </c>
      <c r="H294" s="173">
        <v>422935</v>
      </c>
      <c r="I294" s="173">
        <v>43239</v>
      </c>
      <c r="J294" s="171">
        <v>2727946</v>
      </c>
      <c r="K294" s="172">
        <v>1144910</v>
      </c>
      <c r="L294" s="173">
        <v>122079</v>
      </c>
      <c r="M294" s="173">
        <v>0</v>
      </c>
      <c r="N294" s="173">
        <v>160989</v>
      </c>
      <c r="O294" s="173">
        <v>1299932</v>
      </c>
      <c r="P294" s="174">
        <v>36</v>
      </c>
      <c r="Q294" s="155"/>
      <c r="R294" s="152">
        <f t="shared" si="8"/>
        <v>0</v>
      </c>
      <c r="S294" s="152">
        <f t="shared" si="9"/>
        <v>0</v>
      </c>
      <c r="T294" s="164"/>
      <c r="U294" s="155"/>
    </row>
    <row r="295" spans="1:21" ht="12" customHeight="1" x14ac:dyDescent="0.15">
      <c r="A295" s="131"/>
      <c r="B295" s="161">
        <v>7686</v>
      </c>
      <c r="C295" s="175">
        <v>2717293</v>
      </c>
      <c r="D295" s="176">
        <v>1252811</v>
      </c>
      <c r="E295" s="177">
        <v>24695</v>
      </c>
      <c r="F295" s="177">
        <v>868395</v>
      </c>
      <c r="G295" s="177">
        <v>104512</v>
      </c>
      <c r="H295" s="177">
        <v>466770</v>
      </c>
      <c r="I295" s="177">
        <v>110</v>
      </c>
      <c r="J295" s="175">
        <v>2717293</v>
      </c>
      <c r="K295" s="176">
        <v>1102052</v>
      </c>
      <c r="L295" s="177">
        <v>110585</v>
      </c>
      <c r="M295" s="177">
        <v>0</v>
      </c>
      <c r="N295" s="177">
        <v>209065</v>
      </c>
      <c r="O295" s="177">
        <v>1290913</v>
      </c>
      <c r="P295" s="178">
        <v>4677</v>
      </c>
      <c r="Q295" s="155"/>
      <c r="R295" s="152">
        <f t="shared" si="8"/>
        <v>0</v>
      </c>
      <c r="S295" s="152">
        <f t="shared" si="9"/>
        <v>1</v>
      </c>
      <c r="T295" s="164"/>
      <c r="U295" s="155"/>
    </row>
    <row r="296" spans="1:21" ht="12" customHeight="1" x14ac:dyDescent="0.15">
      <c r="A296" s="131"/>
      <c r="B296" s="162">
        <v>7721</v>
      </c>
      <c r="C296" s="167">
        <v>2695124</v>
      </c>
      <c r="D296" s="168">
        <v>1273101</v>
      </c>
      <c r="E296" s="169">
        <v>24695</v>
      </c>
      <c r="F296" s="169">
        <v>835107</v>
      </c>
      <c r="G296" s="169">
        <v>98517</v>
      </c>
      <c r="H296" s="169">
        <v>406245</v>
      </c>
      <c r="I296" s="169">
        <v>57459</v>
      </c>
      <c r="J296" s="167">
        <v>2695124</v>
      </c>
      <c r="K296" s="168">
        <v>1042513</v>
      </c>
      <c r="L296" s="169">
        <v>116010</v>
      </c>
      <c r="M296" s="169">
        <v>0</v>
      </c>
      <c r="N296" s="169">
        <v>235050</v>
      </c>
      <c r="O296" s="169">
        <v>1301519</v>
      </c>
      <c r="P296" s="170">
        <v>33</v>
      </c>
      <c r="Q296" s="155"/>
      <c r="R296" s="152">
        <f t="shared" si="8"/>
        <v>0</v>
      </c>
      <c r="S296" s="152">
        <f t="shared" si="9"/>
        <v>-1</v>
      </c>
      <c r="T296" s="164"/>
      <c r="U296" s="155"/>
    </row>
    <row r="297" spans="1:21" ht="12" customHeight="1" x14ac:dyDescent="0.15">
      <c r="A297" s="131"/>
      <c r="B297" s="162">
        <v>7749</v>
      </c>
      <c r="C297" s="167">
        <v>2720733</v>
      </c>
      <c r="D297" s="168">
        <v>1282930</v>
      </c>
      <c r="E297" s="169">
        <v>24695</v>
      </c>
      <c r="F297" s="169">
        <v>839846</v>
      </c>
      <c r="G297" s="169">
        <v>87146</v>
      </c>
      <c r="H297" s="169">
        <v>453327</v>
      </c>
      <c r="I297" s="169">
        <v>32789</v>
      </c>
      <c r="J297" s="167">
        <v>2720733</v>
      </c>
      <c r="K297" s="168">
        <v>1003201</v>
      </c>
      <c r="L297" s="169">
        <v>115203</v>
      </c>
      <c r="M297" s="169">
        <v>0</v>
      </c>
      <c r="N297" s="169">
        <v>190927</v>
      </c>
      <c r="O297" s="169">
        <v>1411386</v>
      </c>
      <c r="P297" s="170">
        <v>16</v>
      </c>
      <c r="Q297" s="155"/>
      <c r="R297" s="152">
        <f t="shared" si="8"/>
        <v>0</v>
      </c>
      <c r="S297" s="152">
        <f t="shared" si="9"/>
        <v>0</v>
      </c>
      <c r="T297" s="164"/>
      <c r="U297" s="155"/>
    </row>
    <row r="298" spans="1:21" ht="12" customHeight="1" x14ac:dyDescent="0.15">
      <c r="A298" s="131"/>
      <c r="B298" s="162">
        <v>7777</v>
      </c>
      <c r="C298" s="167">
        <v>2677386</v>
      </c>
      <c r="D298" s="168">
        <v>1278767</v>
      </c>
      <c r="E298" s="169">
        <v>24695</v>
      </c>
      <c r="F298" s="169">
        <v>843132</v>
      </c>
      <c r="G298" s="169">
        <v>80817</v>
      </c>
      <c r="H298" s="169">
        <v>430724</v>
      </c>
      <c r="I298" s="169">
        <v>19250</v>
      </c>
      <c r="J298" s="167">
        <v>2677386</v>
      </c>
      <c r="K298" s="168">
        <v>1017800</v>
      </c>
      <c r="L298" s="169">
        <v>116359</v>
      </c>
      <c r="M298" s="169">
        <v>0</v>
      </c>
      <c r="N298" s="169">
        <v>161528</v>
      </c>
      <c r="O298" s="169">
        <v>1381578</v>
      </c>
      <c r="P298" s="170">
        <v>120</v>
      </c>
      <c r="Q298" s="155"/>
      <c r="R298" s="152">
        <f t="shared" si="8"/>
        <v>1</v>
      </c>
      <c r="S298" s="152">
        <f t="shared" si="9"/>
        <v>1</v>
      </c>
      <c r="T298" s="164"/>
      <c r="U298" s="155"/>
    </row>
    <row r="299" spans="1:21" ht="12" customHeight="1" x14ac:dyDescent="0.15">
      <c r="A299" s="131"/>
      <c r="B299" s="162">
        <v>7805</v>
      </c>
      <c r="C299" s="167">
        <v>2678326</v>
      </c>
      <c r="D299" s="168">
        <v>1280341</v>
      </c>
      <c r="E299" s="169">
        <v>24695</v>
      </c>
      <c r="F299" s="169">
        <v>841824</v>
      </c>
      <c r="G299" s="169">
        <v>69687</v>
      </c>
      <c r="H299" s="169">
        <v>461744</v>
      </c>
      <c r="I299" s="169">
        <v>35</v>
      </c>
      <c r="J299" s="167">
        <v>2678326</v>
      </c>
      <c r="K299" s="168">
        <v>992508</v>
      </c>
      <c r="L299" s="169">
        <v>117874</v>
      </c>
      <c r="M299" s="169">
        <v>0</v>
      </c>
      <c r="N299" s="169">
        <v>144532</v>
      </c>
      <c r="O299" s="169">
        <v>1422392</v>
      </c>
      <c r="P299" s="170">
        <v>1020</v>
      </c>
      <c r="Q299" s="155"/>
      <c r="R299" s="152">
        <f t="shared" si="8"/>
        <v>0</v>
      </c>
      <c r="S299" s="152">
        <f t="shared" si="9"/>
        <v>0</v>
      </c>
      <c r="T299" s="164"/>
      <c r="U299" s="155"/>
    </row>
    <row r="300" spans="1:21" ht="12" customHeight="1" x14ac:dyDescent="0.15">
      <c r="A300" s="131"/>
      <c r="B300" s="162">
        <v>7840</v>
      </c>
      <c r="C300" s="167">
        <v>2643821</v>
      </c>
      <c r="D300" s="168">
        <v>1280558</v>
      </c>
      <c r="E300" s="169">
        <v>24695</v>
      </c>
      <c r="F300" s="169">
        <v>825308</v>
      </c>
      <c r="G300" s="169">
        <v>69354</v>
      </c>
      <c r="H300" s="169">
        <v>439459</v>
      </c>
      <c r="I300" s="169">
        <v>4448</v>
      </c>
      <c r="J300" s="167">
        <v>2643821</v>
      </c>
      <c r="K300" s="168">
        <v>1073140</v>
      </c>
      <c r="L300" s="169">
        <v>119657</v>
      </c>
      <c r="M300" s="169">
        <v>0</v>
      </c>
      <c r="N300" s="169">
        <v>107667</v>
      </c>
      <c r="O300" s="169">
        <v>1343299</v>
      </c>
      <c r="P300" s="170">
        <v>59</v>
      </c>
      <c r="Q300" s="155"/>
      <c r="R300" s="152">
        <f t="shared" si="8"/>
        <v>-1</v>
      </c>
      <c r="S300" s="152">
        <f t="shared" si="9"/>
        <v>-1</v>
      </c>
      <c r="T300" s="164"/>
      <c r="U300" s="155"/>
    </row>
    <row r="301" spans="1:21" ht="12" customHeight="1" x14ac:dyDescent="0.15">
      <c r="A301" s="131"/>
      <c r="B301" s="162">
        <v>7868</v>
      </c>
      <c r="C301" s="167">
        <v>2627126</v>
      </c>
      <c r="D301" s="168">
        <v>1275512</v>
      </c>
      <c r="E301" s="169">
        <v>24670</v>
      </c>
      <c r="F301" s="169">
        <v>810858</v>
      </c>
      <c r="G301" s="169">
        <v>71102</v>
      </c>
      <c r="H301" s="169">
        <v>427644</v>
      </c>
      <c r="I301" s="169">
        <v>17339</v>
      </c>
      <c r="J301" s="167">
        <v>2627126</v>
      </c>
      <c r="K301" s="168">
        <v>1048964</v>
      </c>
      <c r="L301" s="169">
        <v>112349</v>
      </c>
      <c r="M301" s="169">
        <v>0</v>
      </c>
      <c r="N301" s="169">
        <v>128030</v>
      </c>
      <c r="O301" s="169">
        <v>1337718</v>
      </c>
      <c r="P301" s="170">
        <v>64</v>
      </c>
      <c r="Q301" s="155"/>
      <c r="R301" s="152">
        <f t="shared" si="8"/>
        <v>1</v>
      </c>
      <c r="S301" s="152">
        <f t="shared" si="9"/>
        <v>1</v>
      </c>
      <c r="T301" s="164"/>
      <c r="U301" s="155"/>
    </row>
    <row r="302" spans="1:21" ht="12" customHeight="1" x14ac:dyDescent="0.15">
      <c r="A302" s="131"/>
      <c r="B302" s="162">
        <v>7896</v>
      </c>
      <c r="C302" s="167">
        <v>2626757</v>
      </c>
      <c r="D302" s="168">
        <v>1275765</v>
      </c>
      <c r="E302" s="169">
        <v>24670</v>
      </c>
      <c r="F302" s="169">
        <v>803756</v>
      </c>
      <c r="G302" s="169">
        <v>80150</v>
      </c>
      <c r="H302" s="169">
        <v>427856</v>
      </c>
      <c r="I302" s="169">
        <v>14561</v>
      </c>
      <c r="J302" s="167">
        <v>2626757</v>
      </c>
      <c r="K302" s="168">
        <v>1105943</v>
      </c>
      <c r="L302" s="169">
        <v>114193</v>
      </c>
      <c r="M302" s="169">
        <v>0</v>
      </c>
      <c r="N302" s="169">
        <v>42188</v>
      </c>
      <c r="O302" s="169">
        <v>1364355</v>
      </c>
      <c r="P302" s="170">
        <v>76</v>
      </c>
      <c r="Q302" s="155"/>
      <c r="R302" s="152">
        <f t="shared" si="8"/>
        <v>-1</v>
      </c>
      <c r="S302" s="152">
        <f t="shared" si="9"/>
        <v>2</v>
      </c>
      <c r="T302" s="164"/>
      <c r="U302" s="155"/>
    </row>
    <row r="303" spans="1:21" ht="12" customHeight="1" x14ac:dyDescent="0.15">
      <c r="A303" s="131"/>
      <c r="B303" s="162">
        <v>7931</v>
      </c>
      <c r="C303" s="167">
        <v>2685382</v>
      </c>
      <c r="D303" s="168">
        <v>1275387</v>
      </c>
      <c r="E303" s="169">
        <v>24670</v>
      </c>
      <c r="F303" s="169">
        <v>822998</v>
      </c>
      <c r="G303" s="169">
        <v>65298</v>
      </c>
      <c r="H303" s="169">
        <v>463729</v>
      </c>
      <c r="I303" s="169">
        <v>33300</v>
      </c>
      <c r="J303" s="167">
        <v>2685382</v>
      </c>
      <c r="K303" s="168">
        <v>1075541</v>
      </c>
      <c r="L303" s="169">
        <v>113228</v>
      </c>
      <c r="M303" s="169">
        <v>0</v>
      </c>
      <c r="N303" s="169">
        <v>97788</v>
      </c>
      <c r="O303" s="169">
        <v>1398813</v>
      </c>
      <c r="P303" s="170">
        <v>12</v>
      </c>
      <c r="Q303" s="155"/>
      <c r="R303" s="152">
        <f t="shared" si="8"/>
        <v>0</v>
      </c>
      <c r="S303" s="152">
        <f t="shared" si="9"/>
        <v>0</v>
      </c>
      <c r="T303" s="164"/>
      <c r="U303" s="155"/>
    </row>
    <row r="304" spans="1:21" ht="12" customHeight="1" x14ac:dyDescent="0.15">
      <c r="A304" s="131"/>
      <c r="B304" s="162">
        <v>7959</v>
      </c>
      <c r="C304" s="167">
        <v>2707957</v>
      </c>
      <c r="D304" s="168">
        <v>1264488</v>
      </c>
      <c r="E304" s="169">
        <v>24670</v>
      </c>
      <c r="F304" s="169">
        <v>837159</v>
      </c>
      <c r="G304" s="169">
        <v>101558</v>
      </c>
      <c r="H304" s="169">
        <v>455484</v>
      </c>
      <c r="I304" s="169">
        <v>24598</v>
      </c>
      <c r="J304" s="167">
        <v>2707957</v>
      </c>
      <c r="K304" s="168">
        <v>1132528</v>
      </c>
      <c r="L304" s="169">
        <v>114542</v>
      </c>
      <c r="M304" s="169">
        <v>0</v>
      </c>
      <c r="N304" s="169">
        <v>37975</v>
      </c>
      <c r="O304" s="169">
        <v>1422902</v>
      </c>
      <c r="P304" s="170">
        <v>10</v>
      </c>
      <c r="Q304" s="155"/>
      <c r="R304" s="152">
        <f t="shared" si="8"/>
        <v>0</v>
      </c>
      <c r="S304" s="152">
        <f t="shared" si="9"/>
        <v>0</v>
      </c>
      <c r="T304" s="164"/>
      <c r="U304" s="155"/>
    </row>
    <row r="305" spans="1:21" ht="12" customHeight="1" x14ac:dyDescent="0.15">
      <c r="A305" s="131"/>
      <c r="B305" s="162">
        <v>7994</v>
      </c>
      <c r="C305" s="167">
        <v>2656209</v>
      </c>
      <c r="D305" s="168">
        <v>1261717</v>
      </c>
      <c r="E305" s="169">
        <v>24717</v>
      </c>
      <c r="F305" s="169">
        <v>798774</v>
      </c>
      <c r="G305" s="169">
        <v>98247</v>
      </c>
      <c r="H305" s="169">
        <v>435899</v>
      </c>
      <c r="I305" s="169">
        <v>36854</v>
      </c>
      <c r="J305" s="167">
        <v>2656209</v>
      </c>
      <c r="K305" s="168">
        <v>1120757</v>
      </c>
      <c r="L305" s="169">
        <v>115429</v>
      </c>
      <c r="M305" s="169">
        <v>0</v>
      </c>
      <c r="N305" s="169">
        <v>38969</v>
      </c>
      <c r="O305" s="169">
        <v>1381021</v>
      </c>
      <c r="P305" s="170">
        <v>32</v>
      </c>
      <c r="Q305" s="155"/>
      <c r="R305" s="152">
        <f t="shared" si="8"/>
        <v>1</v>
      </c>
      <c r="S305" s="152">
        <f t="shared" si="9"/>
        <v>1</v>
      </c>
      <c r="T305" s="164"/>
      <c r="U305" s="155"/>
    </row>
    <row r="306" spans="1:21" ht="12" customHeight="1" x14ac:dyDescent="0.15">
      <c r="A306" s="131"/>
      <c r="B306" s="163">
        <v>8022</v>
      </c>
      <c r="C306" s="171">
        <v>2703888</v>
      </c>
      <c r="D306" s="172">
        <v>1264733</v>
      </c>
      <c r="E306" s="173">
        <v>24717</v>
      </c>
      <c r="F306" s="173">
        <v>814042</v>
      </c>
      <c r="G306" s="173">
        <v>108446</v>
      </c>
      <c r="H306" s="173">
        <v>441901</v>
      </c>
      <c r="I306" s="173">
        <v>50050</v>
      </c>
      <c r="J306" s="171">
        <v>2703888</v>
      </c>
      <c r="K306" s="172">
        <v>1205338</v>
      </c>
      <c r="L306" s="173">
        <v>117204</v>
      </c>
      <c r="M306" s="173">
        <v>0</v>
      </c>
      <c r="N306" s="173">
        <v>33954</v>
      </c>
      <c r="O306" s="173">
        <v>1347361</v>
      </c>
      <c r="P306" s="174">
        <v>31</v>
      </c>
      <c r="Q306" s="155"/>
      <c r="R306" s="152">
        <f t="shared" si="8"/>
        <v>-1</v>
      </c>
      <c r="S306" s="152">
        <f t="shared" si="9"/>
        <v>0</v>
      </c>
      <c r="T306" s="164"/>
      <c r="U306" s="155"/>
    </row>
    <row r="307" spans="1:21" ht="12" customHeight="1" x14ac:dyDescent="0.15">
      <c r="A307" s="131"/>
      <c r="B307" s="161">
        <v>8050</v>
      </c>
      <c r="C307" s="175">
        <v>2597056</v>
      </c>
      <c r="D307" s="176">
        <v>1246166</v>
      </c>
      <c r="E307" s="177">
        <v>24867</v>
      </c>
      <c r="F307" s="177">
        <v>793464</v>
      </c>
      <c r="G307" s="177">
        <v>92904</v>
      </c>
      <c r="H307" s="177">
        <v>428035</v>
      </c>
      <c r="I307" s="177">
        <v>11619</v>
      </c>
      <c r="J307" s="175">
        <v>2597056</v>
      </c>
      <c r="K307" s="176">
        <v>1202236</v>
      </c>
      <c r="L307" s="177">
        <v>116201</v>
      </c>
      <c r="M307" s="177">
        <v>0</v>
      </c>
      <c r="N307" s="177">
        <v>63724</v>
      </c>
      <c r="O307" s="177">
        <v>1214883</v>
      </c>
      <c r="P307" s="178">
        <v>11</v>
      </c>
      <c r="Q307" s="155"/>
      <c r="R307" s="152">
        <f t="shared" si="8"/>
        <v>1</v>
      </c>
      <c r="S307" s="152">
        <f t="shared" si="9"/>
        <v>1</v>
      </c>
      <c r="T307" s="164"/>
      <c r="U307" s="155"/>
    </row>
    <row r="308" spans="1:21" ht="12" customHeight="1" x14ac:dyDescent="0.15">
      <c r="A308" s="131"/>
      <c r="B308" s="162">
        <v>8085</v>
      </c>
      <c r="C308" s="167">
        <v>2605343</v>
      </c>
      <c r="D308" s="168">
        <v>1227165</v>
      </c>
      <c r="E308" s="169">
        <v>24867</v>
      </c>
      <c r="F308" s="169">
        <v>731961</v>
      </c>
      <c r="G308" s="169">
        <v>98914</v>
      </c>
      <c r="H308" s="169">
        <v>470022</v>
      </c>
      <c r="I308" s="169">
        <v>52413</v>
      </c>
      <c r="J308" s="167">
        <v>2605343</v>
      </c>
      <c r="K308" s="168">
        <v>1108458</v>
      </c>
      <c r="L308" s="169">
        <v>119580</v>
      </c>
      <c r="M308" s="169">
        <v>0</v>
      </c>
      <c r="N308" s="169">
        <v>71959</v>
      </c>
      <c r="O308" s="169">
        <v>1305250</v>
      </c>
      <c r="P308" s="170">
        <v>98</v>
      </c>
      <c r="Q308" s="155"/>
      <c r="R308" s="152">
        <f t="shared" si="8"/>
        <v>1</v>
      </c>
      <c r="S308" s="152">
        <f t="shared" si="9"/>
        <v>-2</v>
      </c>
      <c r="T308" s="164"/>
      <c r="U308" s="155"/>
    </row>
    <row r="309" spans="1:21" ht="12" customHeight="1" x14ac:dyDescent="0.15">
      <c r="A309" s="131"/>
      <c r="B309" s="162">
        <v>8113</v>
      </c>
      <c r="C309" s="167">
        <v>2595870</v>
      </c>
      <c r="D309" s="168">
        <v>1223646</v>
      </c>
      <c r="E309" s="169">
        <v>24867</v>
      </c>
      <c r="F309" s="169">
        <v>699800</v>
      </c>
      <c r="G309" s="169">
        <v>116069</v>
      </c>
      <c r="H309" s="169">
        <v>479650</v>
      </c>
      <c r="I309" s="169">
        <v>51837</v>
      </c>
      <c r="J309" s="167">
        <v>2595870</v>
      </c>
      <c r="K309" s="168">
        <v>1097287</v>
      </c>
      <c r="L309" s="169">
        <v>118114</v>
      </c>
      <c r="M309" s="169">
        <v>0</v>
      </c>
      <c r="N309" s="169">
        <v>50029</v>
      </c>
      <c r="O309" s="169">
        <v>1330414</v>
      </c>
      <c r="P309" s="170">
        <v>25</v>
      </c>
      <c r="Q309" s="155"/>
      <c r="R309" s="152">
        <f t="shared" si="8"/>
        <v>1</v>
      </c>
      <c r="S309" s="152">
        <f t="shared" si="9"/>
        <v>1</v>
      </c>
      <c r="T309" s="164"/>
      <c r="U309" s="155"/>
    </row>
    <row r="310" spans="1:21" ht="12" customHeight="1" x14ac:dyDescent="0.15">
      <c r="A310" s="131"/>
      <c r="B310" s="162">
        <v>8141</v>
      </c>
      <c r="C310" s="167">
        <v>2311621</v>
      </c>
      <c r="D310" s="168">
        <v>1271742</v>
      </c>
      <c r="E310" s="169">
        <v>24867</v>
      </c>
      <c r="F310" s="169">
        <v>318993</v>
      </c>
      <c r="G310" s="169">
        <v>192057</v>
      </c>
      <c r="H310" s="169">
        <v>503876</v>
      </c>
      <c r="I310" s="169">
        <v>85</v>
      </c>
      <c r="J310" s="167">
        <v>2311621</v>
      </c>
      <c r="K310" s="168">
        <v>1114664</v>
      </c>
      <c r="L310" s="169">
        <v>118436</v>
      </c>
      <c r="M310" s="169">
        <v>0</v>
      </c>
      <c r="N310" s="169">
        <v>38391</v>
      </c>
      <c r="O310" s="169">
        <v>1035307</v>
      </c>
      <c r="P310" s="170">
        <v>4823</v>
      </c>
      <c r="Q310" s="155"/>
      <c r="R310" s="152">
        <f t="shared" si="8"/>
        <v>1</v>
      </c>
      <c r="S310" s="152">
        <f t="shared" si="9"/>
        <v>0</v>
      </c>
      <c r="T310" s="164"/>
      <c r="U310" s="155"/>
    </row>
    <row r="311" spans="1:21" ht="12" customHeight="1" x14ac:dyDescent="0.15">
      <c r="A311" s="131"/>
      <c r="B311" s="162">
        <v>8169</v>
      </c>
      <c r="C311" s="167">
        <v>2233770</v>
      </c>
      <c r="D311" s="168">
        <v>1273827</v>
      </c>
      <c r="E311" s="169">
        <v>24867</v>
      </c>
      <c r="F311" s="169">
        <v>285200</v>
      </c>
      <c r="G311" s="169">
        <v>132188</v>
      </c>
      <c r="H311" s="169">
        <v>517646</v>
      </c>
      <c r="I311" s="169">
        <v>41</v>
      </c>
      <c r="J311" s="167">
        <v>2233770</v>
      </c>
      <c r="K311" s="168">
        <v>1057598</v>
      </c>
      <c r="L311" s="169">
        <v>120992</v>
      </c>
      <c r="M311" s="169">
        <v>0</v>
      </c>
      <c r="N311" s="169">
        <v>56766</v>
      </c>
      <c r="O311" s="169">
        <v>988569</v>
      </c>
      <c r="P311" s="170">
        <v>9844</v>
      </c>
      <c r="Q311" s="155"/>
      <c r="R311" s="152">
        <f t="shared" si="8"/>
        <v>1</v>
      </c>
      <c r="S311" s="152">
        <f t="shared" si="9"/>
        <v>1</v>
      </c>
      <c r="T311" s="164"/>
      <c r="U311" s="155"/>
    </row>
    <row r="312" spans="1:21" ht="12" customHeight="1" x14ac:dyDescent="0.15">
      <c r="A312" s="131"/>
      <c r="B312" s="162">
        <v>8204</v>
      </c>
      <c r="C312" s="167">
        <v>2275851</v>
      </c>
      <c r="D312" s="168">
        <v>1281851</v>
      </c>
      <c r="E312" s="169">
        <v>24867</v>
      </c>
      <c r="F312" s="169">
        <v>264156</v>
      </c>
      <c r="G312" s="169">
        <v>135871</v>
      </c>
      <c r="H312" s="169">
        <v>568988</v>
      </c>
      <c r="I312" s="169">
        <v>119</v>
      </c>
      <c r="J312" s="167">
        <v>2275851</v>
      </c>
      <c r="K312" s="168">
        <v>1183498</v>
      </c>
      <c r="L312" s="169">
        <v>126679</v>
      </c>
      <c r="M312" s="169">
        <v>0</v>
      </c>
      <c r="N312" s="169">
        <v>60366</v>
      </c>
      <c r="O312" s="169">
        <v>898662</v>
      </c>
      <c r="P312" s="170">
        <v>6647</v>
      </c>
      <c r="Q312" s="155"/>
      <c r="R312" s="152">
        <f t="shared" si="8"/>
        <v>-1</v>
      </c>
      <c r="S312" s="152">
        <f t="shared" si="9"/>
        <v>-1</v>
      </c>
      <c r="T312" s="164"/>
      <c r="U312" s="155"/>
    </row>
    <row r="313" spans="1:21" ht="12" customHeight="1" x14ac:dyDescent="0.15">
      <c r="A313" s="131"/>
      <c r="B313" s="162">
        <v>8232</v>
      </c>
      <c r="C313" s="167">
        <v>2255499</v>
      </c>
      <c r="D313" s="168">
        <v>1283275</v>
      </c>
      <c r="E313" s="169">
        <v>25756</v>
      </c>
      <c r="F313" s="169">
        <v>300116</v>
      </c>
      <c r="G313" s="169">
        <v>105393</v>
      </c>
      <c r="H313" s="169">
        <v>540940</v>
      </c>
      <c r="I313" s="169">
        <v>18</v>
      </c>
      <c r="J313" s="167">
        <v>2255499</v>
      </c>
      <c r="K313" s="168">
        <v>1150172</v>
      </c>
      <c r="L313" s="169">
        <v>121502</v>
      </c>
      <c r="M313" s="169">
        <v>0</v>
      </c>
      <c r="N313" s="169">
        <v>60132</v>
      </c>
      <c r="O313" s="169">
        <v>921871</v>
      </c>
      <c r="P313" s="170">
        <v>1822</v>
      </c>
      <c r="Q313" s="155"/>
      <c r="R313" s="152">
        <f t="shared" si="8"/>
        <v>1</v>
      </c>
      <c r="S313" s="152">
        <f t="shared" si="9"/>
        <v>0</v>
      </c>
      <c r="T313" s="164"/>
      <c r="U313" s="155"/>
    </row>
    <row r="314" spans="1:21" ht="12" customHeight="1" x14ac:dyDescent="0.15">
      <c r="A314" s="131"/>
      <c r="B314" s="162">
        <v>8260</v>
      </c>
      <c r="C314" s="167">
        <v>2224350</v>
      </c>
      <c r="D314" s="168">
        <v>1281013</v>
      </c>
      <c r="E314" s="169">
        <v>25756</v>
      </c>
      <c r="F314" s="169">
        <v>265653</v>
      </c>
      <c r="G314" s="169">
        <v>123891</v>
      </c>
      <c r="H314" s="169">
        <v>527958</v>
      </c>
      <c r="I314" s="169">
        <v>79</v>
      </c>
      <c r="J314" s="167">
        <v>2224350</v>
      </c>
      <c r="K314" s="168">
        <v>1098506</v>
      </c>
      <c r="L314" s="169">
        <v>123794</v>
      </c>
      <c r="M314" s="169">
        <v>0</v>
      </c>
      <c r="N314" s="169">
        <v>42127</v>
      </c>
      <c r="O314" s="169">
        <v>954870</v>
      </c>
      <c r="P314" s="170">
        <v>5054</v>
      </c>
      <c r="Q314" s="155"/>
      <c r="R314" s="152">
        <f t="shared" si="8"/>
        <v>0</v>
      </c>
      <c r="S314" s="152">
        <f t="shared" si="9"/>
        <v>-1</v>
      </c>
      <c r="T314" s="164"/>
      <c r="U314" s="155"/>
    </row>
    <row r="315" spans="1:21" ht="12" customHeight="1" x14ac:dyDescent="0.15">
      <c r="A315" s="131"/>
      <c r="B315" s="162">
        <v>8295</v>
      </c>
      <c r="C315" s="167">
        <v>2242248</v>
      </c>
      <c r="D315" s="168">
        <v>1199221</v>
      </c>
      <c r="E315" s="169">
        <v>26134</v>
      </c>
      <c r="F315" s="169">
        <v>373751</v>
      </c>
      <c r="G315" s="169">
        <v>110557</v>
      </c>
      <c r="H315" s="169">
        <v>532557</v>
      </c>
      <c r="I315" s="169">
        <v>29</v>
      </c>
      <c r="J315" s="167">
        <v>2242248</v>
      </c>
      <c r="K315" s="168">
        <v>1103391</v>
      </c>
      <c r="L315" s="169">
        <v>125180</v>
      </c>
      <c r="M315" s="169">
        <v>0</v>
      </c>
      <c r="N315" s="169">
        <v>61795</v>
      </c>
      <c r="O315" s="169">
        <v>942565</v>
      </c>
      <c r="P315" s="170">
        <v>9318</v>
      </c>
      <c r="Q315" s="155"/>
      <c r="R315" s="152">
        <f t="shared" si="8"/>
        <v>-1</v>
      </c>
      <c r="S315" s="152">
        <f t="shared" si="9"/>
        <v>-1</v>
      </c>
      <c r="T315" s="164"/>
      <c r="U315" s="155"/>
    </row>
    <row r="316" spans="1:21" ht="12" customHeight="1" x14ac:dyDescent="0.15">
      <c r="A316" s="131"/>
      <c r="B316" s="162">
        <v>8323</v>
      </c>
      <c r="C316" s="167">
        <v>2240850</v>
      </c>
      <c r="D316" s="168">
        <v>1144922</v>
      </c>
      <c r="E316" s="169">
        <v>26134</v>
      </c>
      <c r="F316" s="169">
        <v>440389</v>
      </c>
      <c r="G316" s="169">
        <v>108575</v>
      </c>
      <c r="H316" s="169">
        <v>520739</v>
      </c>
      <c r="I316" s="169">
        <v>91</v>
      </c>
      <c r="J316" s="167">
        <v>2240850</v>
      </c>
      <c r="K316" s="168">
        <v>1104843</v>
      </c>
      <c r="L316" s="169">
        <v>128285</v>
      </c>
      <c r="M316" s="169">
        <v>0</v>
      </c>
      <c r="N316" s="169">
        <v>42228</v>
      </c>
      <c r="O316" s="169">
        <v>961571</v>
      </c>
      <c r="P316" s="170">
        <v>3923</v>
      </c>
      <c r="Q316" s="155"/>
      <c r="R316" s="152">
        <f t="shared" si="8"/>
        <v>0</v>
      </c>
      <c r="S316" s="152">
        <f t="shared" si="9"/>
        <v>0</v>
      </c>
      <c r="T316" s="164"/>
      <c r="U316" s="155"/>
    </row>
    <row r="317" spans="1:21" ht="12" customHeight="1" x14ac:dyDescent="0.15">
      <c r="A317" s="131"/>
      <c r="B317" s="162">
        <v>8358</v>
      </c>
      <c r="C317" s="167">
        <v>2240474</v>
      </c>
      <c r="D317" s="168">
        <v>1155608</v>
      </c>
      <c r="E317" s="169">
        <v>26134</v>
      </c>
      <c r="F317" s="169">
        <v>428833</v>
      </c>
      <c r="G317" s="169">
        <v>110119</v>
      </c>
      <c r="H317" s="169">
        <v>519685</v>
      </c>
      <c r="I317" s="169">
        <v>95</v>
      </c>
      <c r="J317" s="167">
        <v>2240474</v>
      </c>
      <c r="K317" s="168">
        <v>1068962</v>
      </c>
      <c r="L317" s="169">
        <v>128100</v>
      </c>
      <c r="M317" s="169">
        <v>0</v>
      </c>
      <c r="N317" s="169">
        <v>53783</v>
      </c>
      <c r="O317" s="169">
        <v>982071</v>
      </c>
      <c r="P317" s="170">
        <v>7558</v>
      </c>
      <c r="Q317" s="155"/>
      <c r="R317" s="152">
        <f t="shared" si="8"/>
        <v>0</v>
      </c>
      <c r="S317" s="152">
        <f t="shared" si="9"/>
        <v>0</v>
      </c>
      <c r="T317" s="164"/>
      <c r="U317" s="155"/>
    </row>
    <row r="318" spans="1:21" ht="12" customHeight="1" x14ac:dyDescent="0.15">
      <c r="A318" s="131"/>
      <c r="B318" s="163">
        <v>8386</v>
      </c>
      <c r="C318" s="171">
        <v>2502807</v>
      </c>
      <c r="D318" s="172">
        <v>1157887</v>
      </c>
      <c r="E318" s="173">
        <v>26134</v>
      </c>
      <c r="F318" s="173">
        <v>469168</v>
      </c>
      <c r="G318" s="173">
        <v>321627</v>
      </c>
      <c r="H318" s="173">
        <v>527915</v>
      </c>
      <c r="I318" s="173">
        <v>77</v>
      </c>
      <c r="J318" s="171">
        <v>2502807</v>
      </c>
      <c r="K318" s="172">
        <v>1345543</v>
      </c>
      <c r="L318" s="173">
        <v>131210</v>
      </c>
      <c r="M318" s="173">
        <v>0</v>
      </c>
      <c r="N318" s="173">
        <v>69997</v>
      </c>
      <c r="O318" s="173">
        <v>946117</v>
      </c>
      <c r="P318" s="174">
        <v>9940</v>
      </c>
      <c r="Q318" s="155"/>
      <c r="R318" s="152">
        <f t="shared" si="8"/>
        <v>-1</v>
      </c>
      <c r="S318" s="152">
        <f t="shared" si="9"/>
        <v>0</v>
      </c>
      <c r="T318" s="164"/>
      <c r="U318" s="155"/>
    </row>
    <row r="319" spans="1:21" ht="12" customHeight="1" x14ac:dyDescent="0.15">
      <c r="A319" s="131"/>
      <c r="B319" s="161">
        <v>8414</v>
      </c>
      <c r="C319" s="175">
        <v>2248823</v>
      </c>
      <c r="D319" s="176">
        <v>1094766</v>
      </c>
      <c r="E319" s="177">
        <v>26133</v>
      </c>
      <c r="F319" s="177">
        <v>442549</v>
      </c>
      <c r="G319" s="177">
        <v>136724</v>
      </c>
      <c r="H319" s="177">
        <v>548575</v>
      </c>
      <c r="I319" s="177">
        <v>70</v>
      </c>
      <c r="J319" s="175">
        <v>2248823</v>
      </c>
      <c r="K319" s="176">
        <v>1181540</v>
      </c>
      <c r="L319" s="177">
        <v>127524</v>
      </c>
      <c r="M319" s="177">
        <v>0</v>
      </c>
      <c r="N319" s="177">
        <v>69491</v>
      </c>
      <c r="O319" s="177">
        <v>861869</v>
      </c>
      <c r="P319" s="178">
        <v>8397</v>
      </c>
      <c r="Q319" s="155"/>
      <c r="R319" s="152">
        <f t="shared" si="8"/>
        <v>6</v>
      </c>
      <c r="S319" s="152">
        <f t="shared" si="9"/>
        <v>2</v>
      </c>
      <c r="T319" s="164"/>
      <c r="U319" s="155"/>
    </row>
    <row r="320" spans="1:21" ht="12" customHeight="1" x14ac:dyDescent="0.15">
      <c r="A320" s="131"/>
      <c r="B320" s="162">
        <v>8449</v>
      </c>
      <c r="C320" s="167">
        <v>2299754</v>
      </c>
      <c r="D320" s="168">
        <v>1087662</v>
      </c>
      <c r="E320" s="169">
        <v>26133</v>
      </c>
      <c r="F320" s="169">
        <v>442647</v>
      </c>
      <c r="G320" s="169">
        <v>160350</v>
      </c>
      <c r="H320" s="169">
        <v>571873</v>
      </c>
      <c r="I320" s="169">
        <v>11085</v>
      </c>
      <c r="J320" s="167">
        <v>2299754</v>
      </c>
      <c r="K320" s="168">
        <v>1208100</v>
      </c>
      <c r="L320" s="169">
        <v>132885</v>
      </c>
      <c r="M320" s="169">
        <v>0</v>
      </c>
      <c r="N320" s="169">
        <v>42607</v>
      </c>
      <c r="O320" s="169">
        <v>916153</v>
      </c>
      <c r="P320" s="170">
        <v>6</v>
      </c>
      <c r="Q320" s="155"/>
      <c r="R320" s="152">
        <f t="shared" si="8"/>
        <v>4</v>
      </c>
      <c r="S320" s="152">
        <f t="shared" si="9"/>
        <v>3</v>
      </c>
      <c r="T320" s="164"/>
      <c r="U320" s="155"/>
    </row>
    <row r="321" spans="1:21" ht="12" customHeight="1" x14ac:dyDescent="0.15">
      <c r="A321" s="131"/>
      <c r="B321" s="162">
        <v>8477</v>
      </c>
      <c r="C321" s="167">
        <v>2208264</v>
      </c>
      <c r="D321" s="168">
        <v>1089160</v>
      </c>
      <c r="E321" s="169">
        <v>26133</v>
      </c>
      <c r="F321" s="169">
        <v>403835</v>
      </c>
      <c r="G321" s="169">
        <v>125034</v>
      </c>
      <c r="H321" s="169">
        <v>564068</v>
      </c>
      <c r="I321" s="169">
        <v>30</v>
      </c>
      <c r="J321" s="167">
        <v>2208264</v>
      </c>
      <c r="K321" s="168">
        <v>1077205</v>
      </c>
      <c r="L321" s="169">
        <v>132646</v>
      </c>
      <c r="M321" s="169">
        <v>0</v>
      </c>
      <c r="N321" s="169">
        <v>46476</v>
      </c>
      <c r="O321" s="169">
        <v>944731</v>
      </c>
      <c r="P321" s="170">
        <v>7203</v>
      </c>
      <c r="Q321" s="155"/>
      <c r="R321" s="152">
        <f t="shared" si="8"/>
        <v>4</v>
      </c>
      <c r="S321" s="152">
        <f t="shared" si="9"/>
        <v>3</v>
      </c>
      <c r="T321" s="164"/>
      <c r="U321" s="155"/>
    </row>
    <row r="322" spans="1:21" ht="12" customHeight="1" x14ac:dyDescent="0.15">
      <c r="A322" s="131"/>
      <c r="B322" s="162">
        <v>8505</v>
      </c>
      <c r="C322" s="167">
        <v>2271272</v>
      </c>
      <c r="D322" s="168">
        <v>1085314</v>
      </c>
      <c r="E322" s="169">
        <v>26133</v>
      </c>
      <c r="F322" s="169">
        <v>386693</v>
      </c>
      <c r="G322" s="169">
        <v>207634</v>
      </c>
      <c r="H322" s="169">
        <v>565435</v>
      </c>
      <c r="I322" s="169">
        <v>57</v>
      </c>
      <c r="J322" s="167">
        <v>2271272</v>
      </c>
      <c r="K322" s="168">
        <v>1094706</v>
      </c>
      <c r="L322" s="169">
        <v>135829</v>
      </c>
      <c r="M322" s="169">
        <v>0</v>
      </c>
      <c r="N322" s="169">
        <v>31887</v>
      </c>
      <c r="O322" s="169">
        <v>1004998</v>
      </c>
      <c r="P322" s="170">
        <v>3849</v>
      </c>
      <c r="Q322" s="155"/>
      <c r="R322" s="152">
        <f t="shared" si="8"/>
        <v>6</v>
      </c>
      <c r="S322" s="152">
        <f t="shared" si="9"/>
        <v>3</v>
      </c>
      <c r="T322" s="164"/>
      <c r="U322" s="155"/>
    </row>
    <row r="323" spans="1:21" ht="12" customHeight="1" x14ac:dyDescent="0.15">
      <c r="A323" s="131"/>
      <c r="B323" s="162">
        <v>8533</v>
      </c>
      <c r="C323" s="167">
        <v>2257912</v>
      </c>
      <c r="D323" s="168">
        <v>1088348</v>
      </c>
      <c r="E323" s="169">
        <v>26250</v>
      </c>
      <c r="F323" s="169">
        <v>377792</v>
      </c>
      <c r="G323" s="169">
        <v>200251</v>
      </c>
      <c r="H323" s="169">
        <v>565224</v>
      </c>
      <c r="I323" s="169">
        <v>44</v>
      </c>
      <c r="J323" s="167">
        <v>2257912</v>
      </c>
      <c r="K323" s="168">
        <v>1066756</v>
      </c>
      <c r="L323" s="169">
        <v>138099</v>
      </c>
      <c r="M323" s="169">
        <v>0</v>
      </c>
      <c r="N323" s="169">
        <v>34471</v>
      </c>
      <c r="O323" s="169">
        <v>1007889</v>
      </c>
      <c r="P323" s="170">
        <v>10693</v>
      </c>
      <c r="Q323" s="155"/>
      <c r="R323" s="152">
        <f t="shared" si="8"/>
        <v>3</v>
      </c>
      <c r="S323" s="152">
        <f t="shared" si="9"/>
        <v>4</v>
      </c>
      <c r="T323" s="164"/>
      <c r="U323" s="155"/>
    </row>
    <row r="324" spans="1:21" ht="12" customHeight="1" x14ac:dyDescent="0.15">
      <c r="A324" s="131"/>
      <c r="B324" s="162">
        <v>8568</v>
      </c>
      <c r="C324" s="167">
        <v>2344434</v>
      </c>
      <c r="D324" s="168">
        <v>1097917</v>
      </c>
      <c r="E324" s="169">
        <v>26250</v>
      </c>
      <c r="F324" s="169">
        <v>342591</v>
      </c>
      <c r="G324" s="169">
        <v>271381</v>
      </c>
      <c r="H324" s="169">
        <v>606246</v>
      </c>
      <c r="I324" s="169">
        <v>46</v>
      </c>
      <c r="J324" s="167">
        <v>2344434</v>
      </c>
      <c r="K324" s="168">
        <v>1211938</v>
      </c>
      <c r="L324" s="169">
        <v>141450</v>
      </c>
      <c r="M324" s="169">
        <v>0</v>
      </c>
      <c r="N324" s="169">
        <v>41473</v>
      </c>
      <c r="O324" s="169">
        <v>942228</v>
      </c>
      <c r="P324" s="170">
        <v>7343</v>
      </c>
      <c r="Q324" s="155"/>
      <c r="R324" s="152">
        <f t="shared" si="8"/>
        <v>3</v>
      </c>
      <c r="S324" s="152">
        <f t="shared" si="9"/>
        <v>2</v>
      </c>
      <c r="T324" s="164"/>
      <c r="U324" s="155"/>
    </row>
    <row r="325" spans="1:21" ht="12" customHeight="1" x14ac:dyDescent="0.15">
      <c r="A325" s="131"/>
      <c r="B325" s="162">
        <v>8596</v>
      </c>
      <c r="C325" s="167">
        <v>2274087</v>
      </c>
      <c r="D325" s="168">
        <v>1103402</v>
      </c>
      <c r="E325" s="169">
        <v>26238</v>
      </c>
      <c r="F325" s="169">
        <v>358524</v>
      </c>
      <c r="G325" s="169">
        <v>219687</v>
      </c>
      <c r="H325" s="169">
        <v>566214</v>
      </c>
      <c r="I325" s="169">
        <v>17</v>
      </c>
      <c r="J325" s="167">
        <v>2274087</v>
      </c>
      <c r="K325" s="168">
        <v>1151951</v>
      </c>
      <c r="L325" s="169">
        <v>131498</v>
      </c>
      <c r="M325" s="169">
        <v>0</v>
      </c>
      <c r="N325" s="169">
        <v>53630</v>
      </c>
      <c r="O325" s="169">
        <v>928610</v>
      </c>
      <c r="P325" s="170">
        <v>8394</v>
      </c>
      <c r="Q325" s="155"/>
      <c r="R325" s="152">
        <f t="shared" si="8"/>
        <v>5</v>
      </c>
      <c r="S325" s="152">
        <f t="shared" si="9"/>
        <v>4</v>
      </c>
      <c r="T325" s="164"/>
      <c r="U325" s="155"/>
    </row>
    <row r="326" spans="1:21" ht="12" customHeight="1" x14ac:dyDescent="0.15">
      <c r="A326" s="131"/>
      <c r="B326" s="162">
        <v>8631</v>
      </c>
      <c r="C326" s="167">
        <v>2297435</v>
      </c>
      <c r="D326" s="168">
        <v>1104571</v>
      </c>
      <c r="E326" s="169">
        <v>26353</v>
      </c>
      <c r="F326" s="169">
        <v>347736</v>
      </c>
      <c r="G326" s="169">
        <v>263222</v>
      </c>
      <c r="H326" s="169">
        <v>555493</v>
      </c>
      <c r="I326" s="169">
        <v>55</v>
      </c>
      <c r="J326" s="167">
        <v>2297435</v>
      </c>
      <c r="K326" s="168">
        <v>1135984</v>
      </c>
      <c r="L326" s="169">
        <v>135556</v>
      </c>
      <c r="M326" s="169">
        <v>0</v>
      </c>
      <c r="N326" s="169">
        <v>37064</v>
      </c>
      <c r="O326" s="169">
        <v>980455</v>
      </c>
      <c r="P326" s="170">
        <v>8375</v>
      </c>
      <c r="Q326" s="155"/>
      <c r="R326" s="152">
        <f t="shared" si="8"/>
        <v>5</v>
      </c>
      <c r="S326" s="152">
        <f t="shared" si="9"/>
        <v>1</v>
      </c>
      <c r="T326" s="164"/>
      <c r="U326" s="155"/>
    </row>
    <row r="327" spans="1:21" ht="12" customHeight="1" x14ac:dyDescent="0.15">
      <c r="A327" s="131"/>
      <c r="B327" s="162">
        <v>8659</v>
      </c>
      <c r="C327" s="167">
        <v>2617670</v>
      </c>
      <c r="D327" s="168">
        <v>1110549</v>
      </c>
      <c r="E327" s="169">
        <v>26392</v>
      </c>
      <c r="F327" s="169">
        <v>405106</v>
      </c>
      <c r="G327" s="169">
        <v>503915</v>
      </c>
      <c r="H327" s="169">
        <v>570041</v>
      </c>
      <c r="I327" s="169">
        <v>1666</v>
      </c>
      <c r="J327" s="167">
        <v>2617670</v>
      </c>
      <c r="K327" s="168">
        <v>1356729</v>
      </c>
      <c r="L327" s="169">
        <v>137129</v>
      </c>
      <c r="M327" s="169">
        <v>0</v>
      </c>
      <c r="N327" s="169">
        <v>184519</v>
      </c>
      <c r="O327" s="169">
        <v>939217</v>
      </c>
      <c r="P327" s="170">
        <v>73</v>
      </c>
      <c r="Q327" s="155"/>
      <c r="R327" s="152">
        <f t="shared" ref="R327:R390" si="10">C327-SUM(D327:I327)</f>
        <v>1</v>
      </c>
      <c r="S327" s="152">
        <f t="shared" ref="S327:S390" si="11">J327-SUM(K327:P327)</f>
        <v>3</v>
      </c>
      <c r="T327" s="164"/>
      <c r="U327" s="155"/>
    </row>
    <row r="328" spans="1:21" ht="12" customHeight="1" x14ac:dyDescent="0.15">
      <c r="A328" s="131"/>
      <c r="B328" s="162">
        <v>8687</v>
      </c>
      <c r="C328" s="167">
        <v>2660655</v>
      </c>
      <c r="D328" s="168">
        <v>1118963</v>
      </c>
      <c r="E328" s="169">
        <v>26392</v>
      </c>
      <c r="F328" s="169">
        <v>447792</v>
      </c>
      <c r="G328" s="169">
        <v>560079</v>
      </c>
      <c r="H328" s="169">
        <v>507409</v>
      </c>
      <c r="I328" s="169">
        <v>17</v>
      </c>
      <c r="J328" s="167">
        <v>2660655</v>
      </c>
      <c r="K328" s="168">
        <v>1359976</v>
      </c>
      <c r="L328" s="169">
        <v>150417</v>
      </c>
      <c r="M328" s="169">
        <v>0</v>
      </c>
      <c r="N328" s="169">
        <v>139337</v>
      </c>
      <c r="O328" s="169">
        <v>1001185</v>
      </c>
      <c r="P328" s="170">
        <v>9738</v>
      </c>
      <c r="Q328" s="155"/>
      <c r="R328" s="152">
        <f t="shared" si="10"/>
        <v>3</v>
      </c>
      <c r="S328" s="152">
        <f t="shared" si="11"/>
        <v>2</v>
      </c>
      <c r="T328" s="164"/>
      <c r="U328" s="155"/>
    </row>
    <row r="329" spans="1:21" ht="12" customHeight="1" x14ac:dyDescent="0.15">
      <c r="A329" s="131"/>
      <c r="B329" s="162">
        <v>8722</v>
      </c>
      <c r="C329" s="167">
        <v>2544519</v>
      </c>
      <c r="D329" s="168">
        <v>1126443</v>
      </c>
      <c r="E329" s="169">
        <v>26392</v>
      </c>
      <c r="F329" s="169">
        <v>414355</v>
      </c>
      <c r="G329" s="169">
        <v>498500</v>
      </c>
      <c r="H329" s="169">
        <v>478700</v>
      </c>
      <c r="I329" s="169">
        <v>126</v>
      </c>
      <c r="J329" s="167">
        <v>2544519</v>
      </c>
      <c r="K329" s="168">
        <v>1269450</v>
      </c>
      <c r="L329" s="169">
        <v>157419</v>
      </c>
      <c r="M329" s="169">
        <v>0</v>
      </c>
      <c r="N329" s="169">
        <v>62708</v>
      </c>
      <c r="O329" s="169">
        <v>1044918</v>
      </c>
      <c r="P329" s="170">
        <v>10022</v>
      </c>
      <c r="Q329" s="155"/>
      <c r="R329" s="152">
        <f t="shared" si="10"/>
        <v>3</v>
      </c>
      <c r="S329" s="152">
        <f t="shared" si="11"/>
        <v>2</v>
      </c>
      <c r="T329" s="164"/>
      <c r="U329" s="155"/>
    </row>
    <row r="330" spans="1:21" ht="12" customHeight="1" x14ac:dyDescent="0.15">
      <c r="A330" s="131"/>
      <c r="B330" s="163">
        <v>8750</v>
      </c>
      <c r="C330" s="171">
        <v>2645562</v>
      </c>
      <c r="D330" s="172">
        <v>1122301</v>
      </c>
      <c r="E330" s="173">
        <v>26252</v>
      </c>
      <c r="F330" s="173">
        <v>458436</v>
      </c>
      <c r="G330" s="173">
        <v>572123</v>
      </c>
      <c r="H330" s="173">
        <v>466400</v>
      </c>
      <c r="I330" s="173">
        <v>47</v>
      </c>
      <c r="J330" s="171">
        <v>2645562</v>
      </c>
      <c r="K330" s="172">
        <v>1320124</v>
      </c>
      <c r="L330" s="173">
        <v>161775</v>
      </c>
      <c r="M330" s="173">
        <v>0</v>
      </c>
      <c r="N330" s="173">
        <v>114282</v>
      </c>
      <c r="O330" s="173">
        <v>1047644</v>
      </c>
      <c r="P330" s="174">
        <v>1735</v>
      </c>
      <c r="Q330" s="155"/>
      <c r="R330" s="152">
        <f t="shared" si="10"/>
        <v>3</v>
      </c>
      <c r="S330" s="152">
        <f t="shared" si="11"/>
        <v>2</v>
      </c>
      <c r="T330" s="164"/>
      <c r="U330" s="155"/>
    </row>
    <row r="331" spans="1:21" ht="12" customHeight="1" x14ac:dyDescent="0.15">
      <c r="A331" s="131"/>
      <c r="B331" s="161">
        <v>8778</v>
      </c>
      <c r="C331" s="175">
        <v>2525972</v>
      </c>
      <c r="D331" s="176">
        <v>1115137</v>
      </c>
      <c r="E331" s="177">
        <v>26212</v>
      </c>
      <c r="F331" s="177">
        <v>408157</v>
      </c>
      <c r="G331" s="177">
        <v>511911</v>
      </c>
      <c r="H331" s="177">
        <v>464533</v>
      </c>
      <c r="I331" s="177">
        <v>20</v>
      </c>
      <c r="J331" s="175">
        <v>2525972</v>
      </c>
      <c r="K331" s="176">
        <v>1341007</v>
      </c>
      <c r="L331" s="177">
        <v>137380</v>
      </c>
      <c r="M331" s="177">
        <v>0</v>
      </c>
      <c r="N331" s="177">
        <v>79205</v>
      </c>
      <c r="O331" s="177">
        <v>955029</v>
      </c>
      <c r="P331" s="178">
        <v>13351</v>
      </c>
      <c r="Q331" s="155"/>
      <c r="R331" s="152">
        <f t="shared" si="10"/>
        <v>2</v>
      </c>
      <c r="S331" s="152">
        <f t="shared" si="11"/>
        <v>0</v>
      </c>
      <c r="T331" s="164"/>
      <c r="U331" s="155"/>
    </row>
    <row r="332" spans="1:21" ht="12" customHeight="1" x14ac:dyDescent="0.15">
      <c r="A332" s="131"/>
      <c r="B332" s="162">
        <v>8813</v>
      </c>
      <c r="C332" s="167">
        <v>2538173</v>
      </c>
      <c r="D332" s="168">
        <v>1108945</v>
      </c>
      <c r="E332" s="169">
        <v>26212</v>
      </c>
      <c r="F332" s="169">
        <v>366938</v>
      </c>
      <c r="G332" s="169">
        <v>486739</v>
      </c>
      <c r="H332" s="169">
        <v>508817</v>
      </c>
      <c r="I332" s="169">
        <v>40518</v>
      </c>
      <c r="J332" s="167">
        <v>2538173</v>
      </c>
      <c r="K332" s="168">
        <v>1244297</v>
      </c>
      <c r="L332" s="169">
        <v>146943</v>
      </c>
      <c r="M332" s="169">
        <v>0</v>
      </c>
      <c r="N332" s="169">
        <v>100684</v>
      </c>
      <c r="O332" s="169">
        <v>1046160</v>
      </c>
      <c r="P332" s="170">
        <v>86</v>
      </c>
      <c r="Q332" s="155"/>
      <c r="R332" s="152">
        <f t="shared" si="10"/>
        <v>4</v>
      </c>
      <c r="S332" s="152">
        <f t="shared" si="11"/>
        <v>3</v>
      </c>
      <c r="T332" s="164"/>
      <c r="U332" s="155"/>
    </row>
    <row r="333" spans="1:21" ht="12" customHeight="1" x14ac:dyDescent="0.15">
      <c r="A333" s="131"/>
      <c r="B333" s="162">
        <v>8841</v>
      </c>
      <c r="C333" s="167">
        <v>2591739</v>
      </c>
      <c r="D333" s="168">
        <v>1106054</v>
      </c>
      <c r="E333" s="169">
        <v>26211</v>
      </c>
      <c r="F333" s="169">
        <v>506918</v>
      </c>
      <c r="G333" s="169">
        <v>450629</v>
      </c>
      <c r="H333" s="169">
        <v>501847</v>
      </c>
      <c r="I333" s="169">
        <v>75</v>
      </c>
      <c r="J333" s="167">
        <v>2591739</v>
      </c>
      <c r="K333" s="168">
        <v>1185224</v>
      </c>
      <c r="L333" s="169">
        <v>149356</v>
      </c>
      <c r="M333" s="169">
        <v>0</v>
      </c>
      <c r="N333" s="169">
        <v>74166</v>
      </c>
      <c r="O333" s="169">
        <v>1182169</v>
      </c>
      <c r="P333" s="170">
        <v>821</v>
      </c>
      <c r="Q333" s="155"/>
      <c r="R333" s="152">
        <f t="shared" si="10"/>
        <v>5</v>
      </c>
      <c r="S333" s="152">
        <f t="shared" si="11"/>
        <v>3</v>
      </c>
      <c r="T333" s="164"/>
      <c r="U333" s="155"/>
    </row>
    <row r="334" spans="1:21" ht="12" customHeight="1" x14ac:dyDescent="0.15">
      <c r="A334" s="131"/>
      <c r="B334" s="162">
        <v>8869</v>
      </c>
      <c r="C334" s="167">
        <v>2643797</v>
      </c>
      <c r="D334" s="168">
        <v>1106645</v>
      </c>
      <c r="E334" s="169">
        <v>26211</v>
      </c>
      <c r="F334" s="169">
        <v>472170</v>
      </c>
      <c r="G334" s="169">
        <v>522512</v>
      </c>
      <c r="H334" s="169">
        <v>516175</v>
      </c>
      <c r="I334" s="169">
        <v>84</v>
      </c>
      <c r="J334" s="167">
        <v>2643797</v>
      </c>
      <c r="K334" s="168">
        <v>1198417</v>
      </c>
      <c r="L334" s="169">
        <v>151869</v>
      </c>
      <c r="M334" s="169">
        <v>0</v>
      </c>
      <c r="N334" s="169">
        <v>80705</v>
      </c>
      <c r="O334" s="169">
        <v>1211585</v>
      </c>
      <c r="P334" s="170">
        <v>1218</v>
      </c>
      <c r="Q334" s="155"/>
      <c r="R334" s="152">
        <f t="shared" si="10"/>
        <v>0</v>
      </c>
      <c r="S334" s="152">
        <f t="shared" si="11"/>
        <v>3</v>
      </c>
      <c r="T334" s="164"/>
      <c r="U334" s="155"/>
    </row>
    <row r="335" spans="1:21" ht="12" customHeight="1" x14ac:dyDescent="0.15">
      <c r="A335" s="131"/>
      <c r="B335" s="162">
        <v>8904</v>
      </c>
      <c r="C335" s="167">
        <v>2522179</v>
      </c>
      <c r="D335" s="168">
        <v>1106256</v>
      </c>
      <c r="E335" s="169">
        <v>26211</v>
      </c>
      <c r="F335" s="169">
        <v>386661</v>
      </c>
      <c r="G335" s="169">
        <v>489766</v>
      </c>
      <c r="H335" s="169">
        <v>513256</v>
      </c>
      <c r="I335" s="169">
        <v>24</v>
      </c>
      <c r="J335" s="167">
        <v>2522179</v>
      </c>
      <c r="K335" s="168">
        <v>1146672</v>
      </c>
      <c r="L335" s="169">
        <v>156851</v>
      </c>
      <c r="M335" s="169">
        <v>0</v>
      </c>
      <c r="N335" s="169">
        <v>87334</v>
      </c>
      <c r="O335" s="169">
        <v>1126322</v>
      </c>
      <c r="P335" s="170">
        <v>4997</v>
      </c>
      <c r="Q335" s="155"/>
      <c r="R335" s="152">
        <f t="shared" si="10"/>
        <v>5</v>
      </c>
      <c r="S335" s="152">
        <f t="shared" si="11"/>
        <v>3</v>
      </c>
      <c r="T335" s="164"/>
      <c r="U335" s="155"/>
    </row>
    <row r="336" spans="1:21" ht="12" customHeight="1" x14ac:dyDescent="0.15">
      <c r="A336" s="131"/>
      <c r="B336" s="162">
        <v>8932</v>
      </c>
      <c r="C336" s="167">
        <v>2540367</v>
      </c>
      <c r="D336" s="168">
        <v>1110800</v>
      </c>
      <c r="E336" s="169">
        <v>26211</v>
      </c>
      <c r="F336" s="169">
        <v>360934</v>
      </c>
      <c r="G336" s="169">
        <v>483869</v>
      </c>
      <c r="H336" s="169">
        <v>558522</v>
      </c>
      <c r="I336" s="169">
        <v>27</v>
      </c>
      <c r="J336" s="167">
        <v>2540367</v>
      </c>
      <c r="K336" s="168">
        <v>1212072</v>
      </c>
      <c r="L336" s="169">
        <v>161293</v>
      </c>
      <c r="M336" s="169">
        <v>0</v>
      </c>
      <c r="N336" s="169">
        <v>93590</v>
      </c>
      <c r="O336" s="169">
        <v>1072613</v>
      </c>
      <c r="P336" s="170">
        <v>797</v>
      </c>
      <c r="Q336" s="155"/>
      <c r="R336" s="152">
        <f t="shared" si="10"/>
        <v>4</v>
      </c>
      <c r="S336" s="152">
        <f t="shared" si="11"/>
        <v>2</v>
      </c>
      <c r="T336" s="164"/>
      <c r="U336" s="155"/>
    </row>
    <row r="337" spans="1:21" ht="12" customHeight="1" x14ac:dyDescent="0.15">
      <c r="A337" s="131"/>
      <c r="B337" s="162">
        <v>8960</v>
      </c>
      <c r="C337" s="167">
        <v>2427931</v>
      </c>
      <c r="D337" s="168">
        <v>1113102</v>
      </c>
      <c r="E337" s="169">
        <v>26171</v>
      </c>
      <c r="F337" s="169">
        <v>368502</v>
      </c>
      <c r="G337" s="169">
        <v>421180</v>
      </c>
      <c r="H337" s="169">
        <v>498953</v>
      </c>
      <c r="I337" s="169">
        <v>23</v>
      </c>
      <c r="J337" s="167">
        <v>2427931</v>
      </c>
      <c r="K337" s="168">
        <v>1186538</v>
      </c>
      <c r="L337" s="169">
        <v>143263</v>
      </c>
      <c r="M337" s="169">
        <v>0</v>
      </c>
      <c r="N337" s="169">
        <v>82967</v>
      </c>
      <c r="O337" s="169">
        <v>1006779</v>
      </c>
      <c r="P337" s="170">
        <v>8377</v>
      </c>
      <c r="Q337" s="155"/>
      <c r="R337" s="152">
        <f t="shared" si="10"/>
        <v>0</v>
      </c>
      <c r="S337" s="152">
        <f t="shared" si="11"/>
        <v>7</v>
      </c>
      <c r="T337" s="164"/>
      <c r="U337" s="155"/>
    </row>
    <row r="338" spans="1:21" ht="12" customHeight="1" x14ac:dyDescent="0.15">
      <c r="A338" s="131"/>
      <c r="B338" s="162">
        <v>8995</v>
      </c>
      <c r="C338" s="167">
        <v>2448046</v>
      </c>
      <c r="D338" s="168">
        <v>1111005</v>
      </c>
      <c r="E338" s="169">
        <v>26171</v>
      </c>
      <c r="F338" s="169">
        <v>400214</v>
      </c>
      <c r="G338" s="169">
        <v>448342</v>
      </c>
      <c r="H338" s="169">
        <v>462280</v>
      </c>
      <c r="I338" s="169">
        <v>31</v>
      </c>
      <c r="J338" s="167">
        <v>2448046</v>
      </c>
      <c r="K338" s="168">
        <v>1209259</v>
      </c>
      <c r="L338" s="169">
        <v>150533</v>
      </c>
      <c r="M338" s="169">
        <v>0</v>
      </c>
      <c r="N338" s="169">
        <v>78812</v>
      </c>
      <c r="O338" s="169">
        <v>1007541</v>
      </c>
      <c r="P338" s="170">
        <v>1900</v>
      </c>
      <c r="Q338" s="155"/>
      <c r="R338" s="152">
        <f t="shared" si="10"/>
        <v>3</v>
      </c>
      <c r="S338" s="152">
        <f t="shared" si="11"/>
        <v>1</v>
      </c>
      <c r="T338" s="164"/>
      <c r="U338" s="155"/>
    </row>
    <row r="339" spans="1:21" ht="12" customHeight="1" x14ac:dyDescent="0.15">
      <c r="A339" s="131"/>
      <c r="B339" s="162">
        <v>9023</v>
      </c>
      <c r="C339" s="167">
        <v>2377657</v>
      </c>
      <c r="D339" s="168">
        <v>1115653</v>
      </c>
      <c r="E339" s="169">
        <v>26171</v>
      </c>
      <c r="F339" s="169">
        <v>412226</v>
      </c>
      <c r="G339" s="169">
        <v>356695</v>
      </c>
      <c r="H339" s="169">
        <v>466898</v>
      </c>
      <c r="I339" s="169">
        <v>11</v>
      </c>
      <c r="J339" s="167">
        <v>2377657</v>
      </c>
      <c r="K339" s="168">
        <v>1143840</v>
      </c>
      <c r="L339" s="169">
        <v>151524</v>
      </c>
      <c r="M339" s="169">
        <v>0</v>
      </c>
      <c r="N339" s="169">
        <v>77391</v>
      </c>
      <c r="O339" s="169">
        <v>998318</v>
      </c>
      <c r="P339" s="170">
        <v>6583</v>
      </c>
      <c r="Q339" s="155"/>
      <c r="R339" s="152">
        <f t="shared" si="10"/>
        <v>3</v>
      </c>
      <c r="S339" s="152">
        <f t="shared" si="11"/>
        <v>1</v>
      </c>
      <c r="T339" s="164"/>
      <c r="U339" s="155"/>
    </row>
    <row r="340" spans="1:21" ht="12" customHeight="1" x14ac:dyDescent="0.15">
      <c r="A340" s="131"/>
      <c r="B340" s="162">
        <v>9058</v>
      </c>
      <c r="C340" s="167">
        <v>2422516</v>
      </c>
      <c r="D340" s="168">
        <v>1118875</v>
      </c>
      <c r="E340" s="169">
        <v>26171</v>
      </c>
      <c r="F340" s="169">
        <v>419738</v>
      </c>
      <c r="G340" s="169">
        <v>421045</v>
      </c>
      <c r="H340" s="169">
        <v>436661</v>
      </c>
      <c r="I340" s="169">
        <v>21</v>
      </c>
      <c r="J340" s="167">
        <v>2422516</v>
      </c>
      <c r="K340" s="168">
        <v>1224889</v>
      </c>
      <c r="L340" s="169">
        <v>154101</v>
      </c>
      <c r="M340" s="169">
        <v>0</v>
      </c>
      <c r="N340" s="169">
        <v>70783</v>
      </c>
      <c r="O340" s="169">
        <v>967995</v>
      </c>
      <c r="P340" s="170">
        <v>4745</v>
      </c>
      <c r="Q340" s="155"/>
      <c r="R340" s="152">
        <f t="shared" si="10"/>
        <v>5</v>
      </c>
      <c r="S340" s="152">
        <f t="shared" si="11"/>
        <v>3</v>
      </c>
      <c r="T340" s="164"/>
      <c r="U340" s="155"/>
    </row>
    <row r="341" spans="1:21" ht="12" customHeight="1" x14ac:dyDescent="0.15">
      <c r="A341" s="131"/>
      <c r="B341" s="162">
        <v>9086</v>
      </c>
      <c r="C341" s="167">
        <v>2430576</v>
      </c>
      <c r="D341" s="168">
        <v>1118478</v>
      </c>
      <c r="E341" s="169">
        <v>26171</v>
      </c>
      <c r="F341" s="169">
        <v>456451</v>
      </c>
      <c r="G341" s="169">
        <v>399703</v>
      </c>
      <c r="H341" s="169">
        <v>429741</v>
      </c>
      <c r="I341" s="169">
        <v>28</v>
      </c>
      <c r="J341" s="167">
        <v>2430576</v>
      </c>
      <c r="K341" s="168">
        <v>1197726</v>
      </c>
      <c r="L341" s="169">
        <v>155274</v>
      </c>
      <c r="M341" s="169">
        <v>0</v>
      </c>
      <c r="N341" s="169">
        <v>71264</v>
      </c>
      <c r="O341" s="169">
        <v>1000076</v>
      </c>
      <c r="P341" s="170">
        <v>6235</v>
      </c>
      <c r="Q341" s="155"/>
      <c r="R341" s="152">
        <f t="shared" si="10"/>
        <v>4</v>
      </c>
      <c r="S341" s="152">
        <f t="shared" si="11"/>
        <v>1</v>
      </c>
      <c r="T341" s="164"/>
      <c r="U341" s="155"/>
    </row>
    <row r="342" spans="1:21" ht="12" customHeight="1" x14ac:dyDescent="0.15">
      <c r="A342" s="131"/>
      <c r="B342" s="163">
        <v>9114</v>
      </c>
      <c r="C342" s="171">
        <v>2511594</v>
      </c>
      <c r="D342" s="172">
        <v>1116837</v>
      </c>
      <c r="E342" s="173">
        <v>26180</v>
      </c>
      <c r="F342" s="173">
        <v>490620</v>
      </c>
      <c r="G342" s="173">
        <v>441814</v>
      </c>
      <c r="H342" s="173">
        <v>436127</v>
      </c>
      <c r="I342" s="173">
        <v>12</v>
      </c>
      <c r="J342" s="171">
        <v>2511594</v>
      </c>
      <c r="K342" s="172">
        <v>1259426</v>
      </c>
      <c r="L342" s="173">
        <v>160564</v>
      </c>
      <c r="M342" s="173">
        <v>0</v>
      </c>
      <c r="N342" s="173">
        <v>64595</v>
      </c>
      <c r="O342" s="173">
        <v>1024943</v>
      </c>
      <c r="P342" s="174">
        <v>2064</v>
      </c>
      <c r="Q342" s="155"/>
      <c r="R342" s="152">
        <f t="shared" si="10"/>
        <v>4</v>
      </c>
      <c r="S342" s="152">
        <f t="shared" si="11"/>
        <v>2</v>
      </c>
      <c r="T342" s="164"/>
      <c r="U342" s="155"/>
    </row>
    <row r="343" spans="1:21" ht="12" customHeight="1" x14ac:dyDescent="0.15">
      <c r="A343" s="131"/>
      <c r="B343" s="161">
        <v>9149</v>
      </c>
      <c r="C343" s="175">
        <v>2357833</v>
      </c>
      <c r="D343" s="176">
        <v>1108164</v>
      </c>
      <c r="E343" s="177">
        <v>26125</v>
      </c>
      <c r="F343" s="177">
        <v>367091</v>
      </c>
      <c r="G343" s="177">
        <v>419816</v>
      </c>
      <c r="H343" s="177">
        <v>436627</v>
      </c>
      <c r="I343" s="177">
        <v>7</v>
      </c>
      <c r="J343" s="175">
        <v>2357833</v>
      </c>
      <c r="K343" s="176">
        <v>1320130</v>
      </c>
      <c r="L343" s="177">
        <v>142525</v>
      </c>
      <c r="M343" s="177">
        <v>0</v>
      </c>
      <c r="N343" s="177">
        <v>70727</v>
      </c>
      <c r="O343" s="177">
        <v>818937</v>
      </c>
      <c r="P343" s="178">
        <v>5512</v>
      </c>
      <c r="Q343" s="155"/>
      <c r="R343" s="152">
        <f t="shared" si="10"/>
        <v>3</v>
      </c>
      <c r="S343" s="152">
        <f t="shared" si="11"/>
        <v>2</v>
      </c>
      <c r="T343" s="164"/>
      <c r="U343" s="155"/>
    </row>
    <row r="344" spans="1:21" ht="12" customHeight="1" x14ac:dyDescent="0.15">
      <c r="A344" s="131"/>
      <c r="B344" s="162">
        <v>9177</v>
      </c>
      <c r="C344" s="167">
        <v>2333599</v>
      </c>
      <c r="D344" s="168">
        <v>1108170</v>
      </c>
      <c r="E344" s="169">
        <v>26125</v>
      </c>
      <c r="F344" s="169">
        <v>313322</v>
      </c>
      <c r="G344" s="169">
        <v>346988</v>
      </c>
      <c r="H344" s="169">
        <v>528839</v>
      </c>
      <c r="I344" s="169">
        <v>10151</v>
      </c>
      <c r="J344" s="167">
        <v>2333599</v>
      </c>
      <c r="K344" s="168">
        <v>1163366</v>
      </c>
      <c r="L344" s="169">
        <v>150245</v>
      </c>
      <c r="M344" s="169">
        <v>0</v>
      </c>
      <c r="N344" s="169">
        <v>83848</v>
      </c>
      <c r="O344" s="169">
        <v>936063</v>
      </c>
      <c r="P344" s="170">
        <v>74</v>
      </c>
      <c r="Q344" s="155"/>
      <c r="R344" s="152">
        <f t="shared" si="10"/>
        <v>4</v>
      </c>
      <c r="S344" s="152">
        <f t="shared" si="11"/>
        <v>3</v>
      </c>
      <c r="T344" s="164"/>
      <c r="U344" s="155"/>
    </row>
    <row r="345" spans="1:21" ht="12" customHeight="1" x14ac:dyDescent="0.15">
      <c r="A345" s="131"/>
      <c r="B345" s="162">
        <v>9205</v>
      </c>
      <c r="C345" s="167">
        <v>2269225</v>
      </c>
      <c r="D345" s="168">
        <v>1113171</v>
      </c>
      <c r="E345" s="169">
        <v>26125</v>
      </c>
      <c r="F345" s="169">
        <v>275981</v>
      </c>
      <c r="G345" s="169">
        <v>354990</v>
      </c>
      <c r="H345" s="169">
        <v>498924</v>
      </c>
      <c r="I345" s="169">
        <v>33</v>
      </c>
      <c r="J345" s="167">
        <v>2269225</v>
      </c>
      <c r="K345" s="168">
        <v>1111987</v>
      </c>
      <c r="L345" s="169">
        <v>149292</v>
      </c>
      <c r="M345" s="169">
        <v>0</v>
      </c>
      <c r="N345" s="169">
        <v>70414</v>
      </c>
      <c r="O345" s="169">
        <v>932581</v>
      </c>
      <c r="P345" s="170">
        <v>4950</v>
      </c>
      <c r="Q345" s="155"/>
      <c r="R345" s="152">
        <f t="shared" si="10"/>
        <v>1</v>
      </c>
      <c r="S345" s="152">
        <f t="shared" si="11"/>
        <v>1</v>
      </c>
      <c r="T345" s="164"/>
      <c r="U345" s="155"/>
    </row>
    <row r="346" spans="1:21" ht="12" customHeight="1" x14ac:dyDescent="0.15">
      <c r="A346" s="131"/>
      <c r="B346" s="162">
        <v>9240</v>
      </c>
      <c r="C346" s="167">
        <v>2119256</v>
      </c>
      <c r="D346" s="168">
        <v>1116835</v>
      </c>
      <c r="E346" s="169">
        <v>26125</v>
      </c>
      <c r="F346" s="169">
        <v>252730</v>
      </c>
      <c r="G346" s="169">
        <v>247527</v>
      </c>
      <c r="H346" s="169">
        <v>475985</v>
      </c>
      <c r="I346" s="169">
        <v>50</v>
      </c>
      <c r="J346" s="167">
        <v>2119256</v>
      </c>
      <c r="K346" s="168">
        <v>1129861</v>
      </c>
      <c r="L346" s="169">
        <v>149751</v>
      </c>
      <c r="M346" s="169">
        <v>0</v>
      </c>
      <c r="N346" s="169">
        <v>104076</v>
      </c>
      <c r="O346" s="169">
        <v>729616</v>
      </c>
      <c r="P346" s="170">
        <v>5949</v>
      </c>
      <c r="Q346" s="155"/>
      <c r="R346" s="152">
        <f t="shared" si="10"/>
        <v>4</v>
      </c>
      <c r="S346" s="152">
        <f t="shared" si="11"/>
        <v>3</v>
      </c>
      <c r="T346" s="164"/>
      <c r="U346" s="155"/>
    </row>
    <row r="347" spans="1:21" ht="12" customHeight="1" x14ac:dyDescent="0.15">
      <c r="A347" s="131"/>
      <c r="B347" s="162">
        <v>9268</v>
      </c>
      <c r="C347" s="167">
        <v>2004122</v>
      </c>
      <c r="D347" s="168">
        <v>1120742</v>
      </c>
      <c r="E347" s="169">
        <v>26125</v>
      </c>
      <c r="F347" s="169">
        <v>213763</v>
      </c>
      <c r="G347" s="169">
        <v>183899</v>
      </c>
      <c r="H347" s="169">
        <v>459574</v>
      </c>
      <c r="I347" s="169">
        <v>13</v>
      </c>
      <c r="J347" s="167">
        <v>2004122</v>
      </c>
      <c r="K347" s="168">
        <v>1078147</v>
      </c>
      <c r="L347" s="169">
        <v>144331</v>
      </c>
      <c r="M347" s="169">
        <v>0</v>
      </c>
      <c r="N347" s="169">
        <v>115558</v>
      </c>
      <c r="O347" s="169">
        <v>660739</v>
      </c>
      <c r="P347" s="170">
        <v>5346</v>
      </c>
      <c r="Q347" s="155"/>
      <c r="R347" s="152">
        <f t="shared" si="10"/>
        <v>6</v>
      </c>
      <c r="S347" s="152">
        <f t="shared" si="11"/>
        <v>1</v>
      </c>
      <c r="T347" s="164"/>
      <c r="U347" s="155"/>
    </row>
    <row r="348" spans="1:21" ht="12" customHeight="1" x14ac:dyDescent="0.15">
      <c r="A348" s="131"/>
      <c r="B348" s="162">
        <v>9296</v>
      </c>
      <c r="C348" s="167">
        <v>2092646</v>
      </c>
      <c r="D348" s="168">
        <v>1123631</v>
      </c>
      <c r="E348" s="169">
        <v>26125</v>
      </c>
      <c r="F348" s="169">
        <v>248968</v>
      </c>
      <c r="G348" s="169">
        <v>243575</v>
      </c>
      <c r="H348" s="169">
        <v>450337</v>
      </c>
      <c r="I348" s="169">
        <v>5</v>
      </c>
      <c r="J348" s="167">
        <v>2092646</v>
      </c>
      <c r="K348" s="168">
        <v>1182807</v>
      </c>
      <c r="L348" s="169">
        <v>148330</v>
      </c>
      <c r="M348" s="169">
        <v>0</v>
      </c>
      <c r="N348" s="169">
        <v>78655</v>
      </c>
      <c r="O348" s="169">
        <v>679805</v>
      </c>
      <c r="P348" s="170">
        <v>3045</v>
      </c>
      <c r="Q348" s="155"/>
      <c r="R348" s="152">
        <f t="shared" si="10"/>
        <v>5</v>
      </c>
      <c r="S348" s="152">
        <f t="shared" si="11"/>
        <v>4</v>
      </c>
      <c r="T348" s="164"/>
      <c r="U348" s="155"/>
    </row>
    <row r="349" spans="1:21" ht="12" customHeight="1" x14ac:dyDescent="0.15">
      <c r="A349" s="131"/>
      <c r="B349" s="162">
        <v>9331</v>
      </c>
      <c r="C349" s="167">
        <v>2061992</v>
      </c>
      <c r="D349" s="168">
        <v>1128501</v>
      </c>
      <c r="E349" s="169">
        <v>26084</v>
      </c>
      <c r="F349" s="169">
        <v>238478</v>
      </c>
      <c r="G349" s="169">
        <v>236673</v>
      </c>
      <c r="H349" s="169">
        <v>432253</v>
      </c>
      <c r="I349" s="169">
        <v>0</v>
      </c>
      <c r="J349" s="167">
        <v>2061992</v>
      </c>
      <c r="K349" s="168">
        <v>1179209</v>
      </c>
      <c r="L349" s="169">
        <v>143382</v>
      </c>
      <c r="M349" s="169">
        <v>0</v>
      </c>
      <c r="N349" s="169">
        <v>100103</v>
      </c>
      <c r="O349" s="169">
        <v>627798</v>
      </c>
      <c r="P349" s="170">
        <v>11496</v>
      </c>
      <c r="Q349" s="155"/>
      <c r="R349" s="152">
        <f t="shared" si="10"/>
        <v>3</v>
      </c>
      <c r="S349" s="152">
        <f t="shared" si="11"/>
        <v>4</v>
      </c>
      <c r="T349" s="164"/>
      <c r="U349" s="155"/>
    </row>
    <row r="350" spans="1:21" ht="12" customHeight="1" x14ac:dyDescent="0.15">
      <c r="A350" s="131"/>
      <c r="B350" s="162">
        <v>9359</v>
      </c>
      <c r="C350" s="167">
        <v>2084866</v>
      </c>
      <c r="D350" s="168">
        <v>1128731</v>
      </c>
      <c r="E350" s="169">
        <v>26084</v>
      </c>
      <c r="F350" s="169">
        <v>238489</v>
      </c>
      <c r="G350" s="169">
        <v>257019</v>
      </c>
      <c r="H350" s="169">
        <v>434539</v>
      </c>
      <c r="I350" s="169">
        <v>0</v>
      </c>
      <c r="J350" s="167">
        <v>2084866</v>
      </c>
      <c r="K350" s="168">
        <v>1155654</v>
      </c>
      <c r="L350" s="169">
        <v>145395</v>
      </c>
      <c r="M350" s="169">
        <v>0</v>
      </c>
      <c r="N350" s="169">
        <v>76242</v>
      </c>
      <c r="O350" s="169">
        <v>706214</v>
      </c>
      <c r="P350" s="170">
        <v>1357</v>
      </c>
      <c r="Q350" s="155"/>
      <c r="R350" s="152">
        <f t="shared" si="10"/>
        <v>4</v>
      </c>
      <c r="S350" s="152">
        <f t="shared" si="11"/>
        <v>4</v>
      </c>
      <c r="T350" s="164"/>
      <c r="U350" s="155"/>
    </row>
    <row r="351" spans="1:21" ht="12" customHeight="1" x14ac:dyDescent="0.15">
      <c r="A351" s="131"/>
      <c r="B351" s="162">
        <v>9387</v>
      </c>
      <c r="C351" s="167">
        <v>2105369</v>
      </c>
      <c r="D351" s="168">
        <v>1128342</v>
      </c>
      <c r="E351" s="169">
        <v>26084</v>
      </c>
      <c r="F351" s="169">
        <v>248186</v>
      </c>
      <c r="G351" s="169">
        <v>255806</v>
      </c>
      <c r="H351" s="169">
        <v>446932</v>
      </c>
      <c r="I351" s="169">
        <v>15</v>
      </c>
      <c r="J351" s="167">
        <v>2105369</v>
      </c>
      <c r="K351" s="168">
        <v>1161951</v>
      </c>
      <c r="L351" s="169">
        <v>144331</v>
      </c>
      <c r="M351" s="169">
        <v>0</v>
      </c>
      <c r="N351" s="169">
        <v>86055</v>
      </c>
      <c r="O351" s="169">
        <v>701576</v>
      </c>
      <c r="P351" s="170">
        <v>11454</v>
      </c>
      <c r="Q351" s="155"/>
      <c r="R351" s="152">
        <f t="shared" si="10"/>
        <v>4</v>
      </c>
      <c r="S351" s="152">
        <f t="shared" si="11"/>
        <v>2</v>
      </c>
      <c r="T351" s="164"/>
      <c r="U351" s="155"/>
    </row>
    <row r="352" spans="1:21" ht="12" customHeight="1" x14ac:dyDescent="0.15">
      <c r="A352" s="131"/>
      <c r="B352" s="162">
        <v>9422</v>
      </c>
      <c r="C352" s="167">
        <v>2135225</v>
      </c>
      <c r="D352" s="168">
        <v>1128468</v>
      </c>
      <c r="E352" s="169">
        <v>26084</v>
      </c>
      <c r="F352" s="169">
        <v>270767</v>
      </c>
      <c r="G352" s="169">
        <v>270591</v>
      </c>
      <c r="H352" s="169">
        <v>439251</v>
      </c>
      <c r="I352" s="169">
        <v>60</v>
      </c>
      <c r="J352" s="167">
        <v>2135225</v>
      </c>
      <c r="K352" s="168">
        <v>1217362</v>
      </c>
      <c r="L352" s="169">
        <v>143650</v>
      </c>
      <c r="M352" s="169">
        <v>0</v>
      </c>
      <c r="N352" s="169">
        <v>70973</v>
      </c>
      <c r="O352" s="169">
        <v>700797</v>
      </c>
      <c r="P352" s="170">
        <v>2440</v>
      </c>
      <c r="Q352" s="155"/>
      <c r="R352" s="152">
        <f t="shared" si="10"/>
        <v>4</v>
      </c>
      <c r="S352" s="152">
        <f t="shared" si="11"/>
        <v>3</v>
      </c>
      <c r="T352" s="164"/>
      <c r="U352" s="155"/>
    </row>
    <row r="353" spans="1:21" ht="12" customHeight="1" x14ac:dyDescent="0.15">
      <c r="A353" s="131"/>
      <c r="B353" s="162">
        <v>9450</v>
      </c>
      <c r="C353" s="167">
        <v>2108298</v>
      </c>
      <c r="D353" s="168">
        <v>1125942</v>
      </c>
      <c r="E353" s="169">
        <v>26084</v>
      </c>
      <c r="F353" s="169">
        <v>265953</v>
      </c>
      <c r="G353" s="169">
        <v>255749</v>
      </c>
      <c r="H353" s="169">
        <v>434521</v>
      </c>
      <c r="I353" s="169">
        <v>44</v>
      </c>
      <c r="J353" s="167">
        <v>2108298</v>
      </c>
      <c r="K353" s="168">
        <v>1163289</v>
      </c>
      <c r="L353" s="169">
        <v>144547</v>
      </c>
      <c r="M353" s="169">
        <v>0</v>
      </c>
      <c r="N353" s="169">
        <v>68925</v>
      </c>
      <c r="O353" s="169">
        <v>727319</v>
      </c>
      <c r="P353" s="170">
        <v>4214</v>
      </c>
      <c r="Q353" s="155"/>
      <c r="R353" s="152">
        <f t="shared" si="10"/>
        <v>5</v>
      </c>
      <c r="S353" s="152">
        <f t="shared" si="11"/>
        <v>4</v>
      </c>
      <c r="T353" s="164"/>
      <c r="U353" s="155"/>
    </row>
    <row r="354" spans="1:21" ht="12" customHeight="1" x14ac:dyDescent="0.15">
      <c r="A354" s="131"/>
      <c r="B354" s="163">
        <v>9478</v>
      </c>
      <c r="C354" s="171">
        <v>2179892</v>
      </c>
      <c r="D354" s="172">
        <v>1121085</v>
      </c>
      <c r="E354" s="173">
        <v>26108</v>
      </c>
      <c r="F354" s="173">
        <v>309714</v>
      </c>
      <c r="G354" s="173">
        <v>283211</v>
      </c>
      <c r="H354" s="173">
        <v>439772</v>
      </c>
      <c r="I354" s="173">
        <v>0</v>
      </c>
      <c r="J354" s="171">
        <v>2179892</v>
      </c>
      <c r="K354" s="172">
        <v>1211711</v>
      </c>
      <c r="L354" s="173">
        <v>147840</v>
      </c>
      <c r="M354" s="173">
        <v>0</v>
      </c>
      <c r="N354" s="173">
        <v>79940</v>
      </c>
      <c r="O354" s="173">
        <v>738874</v>
      </c>
      <c r="P354" s="174">
        <v>1525</v>
      </c>
      <c r="Q354" s="155"/>
      <c r="R354" s="152">
        <f t="shared" si="10"/>
        <v>2</v>
      </c>
      <c r="S354" s="152">
        <f t="shared" si="11"/>
        <v>2</v>
      </c>
      <c r="T354" s="164"/>
      <c r="U354" s="155"/>
    </row>
    <row r="355" spans="1:21" ht="12" customHeight="1" x14ac:dyDescent="0.15">
      <c r="A355" s="131"/>
      <c r="B355" s="161">
        <v>9513</v>
      </c>
      <c r="C355" s="175">
        <v>2120085</v>
      </c>
      <c r="D355" s="176">
        <v>1112094</v>
      </c>
      <c r="E355" s="177">
        <v>26086</v>
      </c>
      <c r="F355" s="177">
        <v>336741</v>
      </c>
      <c r="G355" s="177">
        <v>220940</v>
      </c>
      <c r="H355" s="177">
        <v>424225</v>
      </c>
      <c r="I355" s="177">
        <v>0</v>
      </c>
      <c r="J355" s="175">
        <v>2120085</v>
      </c>
      <c r="K355" s="176">
        <v>1232305</v>
      </c>
      <c r="L355" s="177">
        <v>144344</v>
      </c>
      <c r="M355" s="177">
        <v>0</v>
      </c>
      <c r="N355" s="177">
        <v>79995</v>
      </c>
      <c r="O355" s="177">
        <v>658472</v>
      </c>
      <c r="P355" s="178">
        <v>4969</v>
      </c>
      <c r="Q355" s="155"/>
      <c r="R355" s="152">
        <f t="shared" si="10"/>
        <v>-1</v>
      </c>
      <c r="S355" s="152">
        <f t="shared" si="11"/>
        <v>0</v>
      </c>
      <c r="T355" s="164"/>
      <c r="U355" s="155"/>
    </row>
    <row r="356" spans="1:21" ht="12" customHeight="1" x14ac:dyDescent="0.15">
      <c r="A356" s="131"/>
      <c r="B356" s="162">
        <v>9541</v>
      </c>
      <c r="C356" s="167">
        <v>2233922</v>
      </c>
      <c r="D356" s="168">
        <v>1112932</v>
      </c>
      <c r="E356" s="169">
        <v>26086</v>
      </c>
      <c r="F356" s="169">
        <v>350642</v>
      </c>
      <c r="G356" s="169">
        <v>292147</v>
      </c>
      <c r="H356" s="169">
        <v>447627</v>
      </c>
      <c r="I356" s="169">
        <v>4488</v>
      </c>
      <c r="J356" s="167">
        <v>2233922</v>
      </c>
      <c r="K356" s="168">
        <v>1289104</v>
      </c>
      <c r="L356" s="169">
        <v>147127</v>
      </c>
      <c r="M356" s="169">
        <v>0</v>
      </c>
      <c r="N356" s="169">
        <v>77428</v>
      </c>
      <c r="O356" s="169">
        <v>720244</v>
      </c>
      <c r="P356" s="170">
        <v>19</v>
      </c>
      <c r="Q356" s="155"/>
      <c r="R356" s="152">
        <f t="shared" si="10"/>
        <v>0</v>
      </c>
      <c r="S356" s="152">
        <f t="shared" si="11"/>
        <v>0</v>
      </c>
      <c r="T356" s="164"/>
      <c r="U356" s="155"/>
    </row>
    <row r="357" spans="1:21" ht="12" customHeight="1" x14ac:dyDescent="0.15">
      <c r="A357" s="131"/>
      <c r="B357" s="162">
        <v>9569</v>
      </c>
      <c r="C357" s="167">
        <v>2084667</v>
      </c>
      <c r="D357" s="168">
        <v>1118008</v>
      </c>
      <c r="E357" s="169">
        <v>26498</v>
      </c>
      <c r="F357" s="169">
        <v>296888</v>
      </c>
      <c r="G357" s="169">
        <v>211643</v>
      </c>
      <c r="H357" s="169">
        <v>431606</v>
      </c>
      <c r="I357" s="169">
        <v>25</v>
      </c>
      <c r="J357" s="167">
        <v>2084667</v>
      </c>
      <c r="K357" s="168">
        <v>1104934</v>
      </c>
      <c r="L357" s="169">
        <v>147838</v>
      </c>
      <c r="M357" s="169">
        <v>0</v>
      </c>
      <c r="N357" s="169">
        <v>73657</v>
      </c>
      <c r="O357" s="169">
        <v>757807</v>
      </c>
      <c r="P357" s="170">
        <v>431</v>
      </c>
      <c r="Q357" s="155"/>
      <c r="R357" s="152">
        <f t="shared" si="10"/>
        <v>-1</v>
      </c>
      <c r="S357" s="152">
        <f t="shared" si="11"/>
        <v>0</v>
      </c>
      <c r="T357" s="164"/>
      <c r="U357" s="155"/>
    </row>
    <row r="358" spans="1:21" ht="12" customHeight="1" x14ac:dyDescent="0.15">
      <c r="A358" s="131"/>
      <c r="B358" s="162">
        <v>9604</v>
      </c>
      <c r="C358" s="167">
        <v>2052502</v>
      </c>
      <c r="D358" s="168">
        <v>1122491</v>
      </c>
      <c r="E358" s="169">
        <v>26497</v>
      </c>
      <c r="F358" s="169">
        <v>227797</v>
      </c>
      <c r="G358" s="169">
        <v>245183</v>
      </c>
      <c r="H358" s="169">
        <v>430479</v>
      </c>
      <c r="I358" s="169">
        <v>55</v>
      </c>
      <c r="J358" s="167">
        <v>2052502</v>
      </c>
      <c r="K358" s="168">
        <v>1113966</v>
      </c>
      <c r="L358" s="169">
        <v>148306</v>
      </c>
      <c r="M358" s="169">
        <v>0</v>
      </c>
      <c r="N358" s="169">
        <v>73630</v>
      </c>
      <c r="O358" s="169">
        <v>714210</v>
      </c>
      <c r="P358" s="170">
        <v>2389</v>
      </c>
      <c r="Q358" s="155"/>
      <c r="R358" s="152">
        <f t="shared" si="10"/>
        <v>0</v>
      </c>
      <c r="S358" s="152">
        <f t="shared" si="11"/>
        <v>1</v>
      </c>
      <c r="T358" s="164"/>
      <c r="U358" s="155"/>
    </row>
    <row r="359" spans="1:21" ht="12" customHeight="1" x14ac:dyDescent="0.15">
      <c r="A359" s="131"/>
      <c r="B359" s="162">
        <v>9632</v>
      </c>
      <c r="C359" s="167">
        <v>1972177</v>
      </c>
      <c r="D359" s="168">
        <v>1126364</v>
      </c>
      <c r="E359" s="169">
        <v>26514</v>
      </c>
      <c r="F359" s="169">
        <v>200142</v>
      </c>
      <c r="G359" s="169">
        <v>188507</v>
      </c>
      <c r="H359" s="169">
        <v>430602</v>
      </c>
      <c r="I359" s="169">
        <v>50</v>
      </c>
      <c r="J359" s="167">
        <v>1972177</v>
      </c>
      <c r="K359" s="168">
        <v>1055385</v>
      </c>
      <c r="L359" s="169">
        <v>149578</v>
      </c>
      <c r="M359" s="169">
        <v>0</v>
      </c>
      <c r="N359" s="169">
        <v>69065</v>
      </c>
      <c r="O359" s="169">
        <v>692796</v>
      </c>
      <c r="P359" s="170">
        <v>5353</v>
      </c>
      <c r="Q359" s="155"/>
      <c r="R359" s="152">
        <f t="shared" si="10"/>
        <v>-2</v>
      </c>
      <c r="S359" s="152">
        <f t="shared" si="11"/>
        <v>0</v>
      </c>
      <c r="T359" s="164"/>
      <c r="U359" s="155"/>
    </row>
    <row r="360" spans="1:21" ht="12" customHeight="1" x14ac:dyDescent="0.15">
      <c r="A360" s="131"/>
      <c r="B360" s="162">
        <v>9660</v>
      </c>
      <c r="C360" s="167">
        <v>2030902</v>
      </c>
      <c r="D360" s="168">
        <v>1133930</v>
      </c>
      <c r="E360" s="169">
        <v>26514</v>
      </c>
      <c r="F360" s="169">
        <v>206554</v>
      </c>
      <c r="G360" s="169">
        <v>223642</v>
      </c>
      <c r="H360" s="169">
        <v>440178</v>
      </c>
      <c r="I360" s="169">
        <v>85</v>
      </c>
      <c r="J360" s="167">
        <v>2030902</v>
      </c>
      <c r="K360" s="168">
        <v>1126854</v>
      </c>
      <c r="L360" s="169">
        <v>154316</v>
      </c>
      <c r="M360" s="169">
        <v>0</v>
      </c>
      <c r="N360" s="169">
        <v>77836</v>
      </c>
      <c r="O360" s="169">
        <v>662878</v>
      </c>
      <c r="P360" s="170">
        <v>9019</v>
      </c>
      <c r="Q360" s="155"/>
      <c r="R360" s="152">
        <f t="shared" si="10"/>
        <v>-1</v>
      </c>
      <c r="S360" s="152">
        <f t="shared" si="11"/>
        <v>-1</v>
      </c>
      <c r="T360" s="164"/>
      <c r="U360" s="155"/>
    </row>
    <row r="361" spans="1:21" ht="12" customHeight="1" x14ac:dyDescent="0.15">
      <c r="A361" s="131"/>
      <c r="B361" s="162">
        <v>9695</v>
      </c>
      <c r="C361" s="167">
        <v>2008485</v>
      </c>
      <c r="D361" s="168">
        <v>1136504</v>
      </c>
      <c r="E361" s="169">
        <v>26960</v>
      </c>
      <c r="F361" s="169">
        <v>191434</v>
      </c>
      <c r="G361" s="169">
        <v>216134</v>
      </c>
      <c r="H361" s="169">
        <v>437428</v>
      </c>
      <c r="I361" s="169">
        <v>24</v>
      </c>
      <c r="J361" s="167">
        <v>2008485</v>
      </c>
      <c r="K361" s="168">
        <v>1153288</v>
      </c>
      <c r="L361" s="169">
        <v>147132</v>
      </c>
      <c r="M361" s="169">
        <v>0</v>
      </c>
      <c r="N361" s="169">
        <v>83055</v>
      </c>
      <c r="O361" s="169">
        <v>619293</v>
      </c>
      <c r="P361" s="170">
        <v>5715</v>
      </c>
      <c r="Q361" s="155"/>
      <c r="R361" s="152">
        <f t="shared" si="10"/>
        <v>1</v>
      </c>
      <c r="S361" s="152">
        <f t="shared" si="11"/>
        <v>2</v>
      </c>
      <c r="T361" s="164"/>
      <c r="U361" s="155"/>
    </row>
    <row r="362" spans="1:21" ht="12" customHeight="1" x14ac:dyDescent="0.15">
      <c r="A362" s="131"/>
      <c r="B362" s="162">
        <v>9723</v>
      </c>
      <c r="C362" s="167">
        <v>2027586</v>
      </c>
      <c r="D362" s="168">
        <v>1133921</v>
      </c>
      <c r="E362" s="169">
        <v>26960</v>
      </c>
      <c r="F362" s="169">
        <v>191011</v>
      </c>
      <c r="G362" s="169">
        <v>242369</v>
      </c>
      <c r="H362" s="169">
        <v>433309</v>
      </c>
      <c r="I362" s="169">
        <v>15</v>
      </c>
      <c r="J362" s="167">
        <v>2027586</v>
      </c>
      <c r="K362" s="168">
        <v>1134136</v>
      </c>
      <c r="L362" s="169">
        <v>149460</v>
      </c>
      <c r="M362" s="169">
        <v>0</v>
      </c>
      <c r="N362" s="169">
        <v>71919</v>
      </c>
      <c r="O362" s="169">
        <v>671755</v>
      </c>
      <c r="P362" s="170">
        <v>316</v>
      </c>
      <c r="Q362" s="155"/>
      <c r="R362" s="152">
        <f t="shared" si="10"/>
        <v>1</v>
      </c>
      <c r="S362" s="152">
        <f t="shared" si="11"/>
        <v>0</v>
      </c>
      <c r="T362" s="164"/>
      <c r="U362" s="155"/>
    </row>
    <row r="363" spans="1:21" ht="12" customHeight="1" x14ac:dyDescent="0.15">
      <c r="A363" s="131"/>
      <c r="B363" s="162">
        <v>9758</v>
      </c>
      <c r="C363" s="167">
        <v>1983208</v>
      </c>
      <c r="D363" s="168">
        <v>1132198</v>
      </c>
      <c r="E363" s="169">
        <v>26960</v>
      </c>
      <c r="F363" s="169">
        <v>195683</v>
      </c>
      <c r="G363" s="169">
        <v>190896</v>
      </c>
      <c r="H363" s="169">
        <v>437456</v>
      </c>
      <c r="I363" s="169">
        <v>15</v>
      </c>
      <c r="J363" s="167">
        <v>1983208</v>
      </c>
      <c r="K363" s="168">
        <v>1072415</v>
      </c>
      <c r="L363" s="169">
        <v>150892</v>
      </c>
      <c r="M363" s="169">
        <v>0</v>
      </c>
      <c r="N363" s="169">
        <v>79372</v>
      </c>
      <c r="O363" s="169">
        <v>673655</v>
      </c>
      <c r="P363" s="170">
        <v>6873</v>
      </c>
      <c r="Q363" s="155"/>
      <c r="R363" s="152">
        <f t="shared" si="10"/>
        <v>0</v>
      </c>
      <c r="S363" s="152">
        <f t="shared" si="11"/>
        <v>1</v>
      </c>
      <c r="T363" s="164"/>
      <c r="U363" s="155"/>
    </row>
    <row r="364" spans="1:21" ht="12" customHeight="1" x14ac:dyDescent="0.15">
      <c r="A364" s="131"/>
      <c r="B364" s="162">
        <v>9786</v>
      </c>
      <c r="C364" s="167">
        <v>2019060</v>
      </c>
      <c r="D364" s="168">
        <v>1132507</v>
      </c>
      <c r="E364" s="169">
        <v>26960</v>
      </c>
      <c r="F364" s="169">
        <v>194313</v>
      </c>
      <c r="G364" s="169">
        <v>237188</v>
      </c>
      <c r="H364" s="169">
        <v>423377</v>
      </c>
      <c r="I364" s="169">
        <v>4713</v>
      </c>
      <c r="J364" s="167">
        <v>2019060</v>
      </c>
      <c r="K364" s="168">
        <v>1139522</v>
      </c>
      <c r="L364" s="169">
        <v>150823</v>
      </c>
      <c r="M364" s="169">
        <v>0</v>
      </c>
      <c r="N364" s="169">
        <v>72771</v>
      </c>
      <c r="O364" s="169">
        <v>655927</v>
      </c>
      <c r="P364" s="170">
        <v>16</v>
      </c>
      <c r="Q364" s="155"/>
      <c r="R364" s="152">
        <f t="shared" si="10"/>
        <v>2</v>
      </c>
      <c r="S364" s="152">
        <f t="shared" si="11"/>
        <v>1</v>
      </c>
      <c r="T364" s="164"/>
      <c r="U364" s="155"/>
    </row>
    <row r="365" spans="1:21" ht="12" customHeight="1" x14ac:dyDescent="0.15">
      <c r="A365" s="131"/>
      <c r="B365" s="162">
        <v>9814</v>
      </c>
      <c r="C365" s="167">
        <v>1972486</v>
      </c>
      <c r="D365" s="168">
        <v>1131108</v>
      </c>
      <c r="E365" s="169">
        <v>26960</v>
      </c>
      <c r="F365" s="169">
        <v>168565</v>
      </c>
      <c r="G365" s="169">
        <v>221619</v>
      </c>
      <c r="H365" s="169">
        <v>424215</v>
      </c>
      <c r="I365" s="169">
        <v>18</v>
      </c>
      <c r="J365" s="167">
        <v>1972486</v>
      </c>
      <c r="K365" s="168">
        <v>1092280</v>
      </c>
      <c r="L365" s="169">
        <v>151511</v>
      </c>
      <c r="M365" s="169">
        <v>0</v>
      </c>
      <c r="N365" s="169">
        <v>74724</v>
      </c>
      <c r="O365" s="169">
        <v>647597</v>
      </c>
      <c r="P365" s="170">
        <v>6374</v>
      </c>
      <c r="Q365" s="155"/>
      <c r="R365" s="152">
        <f t="shared" si="10"/>
        <v>1</v>
      </c>
      <c r="S365" s="152">
        <f t="shared" si="11"/>
        <v>0</v>
      </c>
      <c r="T365" s="164"/>
      <c r="U365" s="155"/>
    </row>
    <row r="366" spans="1:21" ht="12" customHeight="1" x14ac:dyDescent="0.15">
      <c r="A366" s="131"/>
      <c r="B366" s="163">
        <v>9849</v>
      </c>
      <c r="C366" s="171">
        <v>2084873</v>
      </c>
      <c r="D366" s="172">
        <v>1123131</v>
      </c>
      <c r="E366" s="173">
        <v>26960</v>
      </c>
      <c r="F366" s="173">
        <v>222731</v>
      </c>
      <c r="G366" s="173">
        <v>302133</v>
      </c>
      <c r="H366" s="173">
        <v>406044</v>
      </c>
      <c r="I366" s="173">
        <v>3874</v>
      </c>
      <c r="J366" s="171">
        <v>2084873</v>
      </c>
      <c r="K366" s="172">
        <v>1241951</v>
      </c>
      <c r="L366" s="173">
        <v>155252</v>
      </c>
      <c r="M366" s="173">
        <v>0</v>
      </c>
      <c r="N366" s="173">
        <v>77312</v>
      </c>
      <c r="O366" s="173">
        <v>610325</v>
      </c>
      <c r="P366" s="174">
        <v>32</v>
      </c>
      <c r="Q366" s="155"/>
      <c r="R366" s="152">
        <f t="shared" si="10"/>
        <v>0</v>
      </c>
      <c r="S366" s="152">
        <f t="shared" si="11"/>
        <v>1</v>
      </c>
      <c r="T366" s="164"/>
      <c r="U366" s="155"/>
    </row>
    <row r="367" spans="1:21" ht="12" customHeight="1" x14ac:dyDescent="0.15">
      <c r="A367" s="131"/>
      <c r="B367" s="161">
        <v>9877</v>
      </c>
      <c r="C367" s="175">
        <v>1954771</v>
      </c>
      <c r="D367" s="176">
        <v>1116086</v>
      </c>
      <c r="E367" s="177">
        <v>26915</v>
      </c>
      <c r="F367" s="177">
        <v>216133</v>
      </c>
      <c r="G367" s="177">
        <v>200829</v>
      </c>
      <c r="H367" s="177">
        <v>394796</v>
      </c>
      <c r="I367" s="177">
        <v>10</v>
      </c>
      <c r="J367" s="175">
        <v>1954771</v>
      </c>
      <c r="K367" s="176">
        <v>1187997</v>
      </c>
      <c r="L367" s="177">
        <v>148353</v>
      </c>
      <c r="M367" s="177">
        <v>0</v>
      </c>
      <c r="N367" s="177">
        <v>75910</v>
      </c>
      <c r="O367" s="177">
        <v>540689</v>
      </c>
      <c r="P367" s="178">
        <v>1821</v>
      </c>
      <c r="Q367" s="155"/>
      <c r="R367" s="152">
        <f t="shared" si="10"/>
        <v>2</v>
      </c>
      <c r="S367" s="152">
        <f t="shared" si="11"/>
        <v>1</v>
      </c>
      <c r="T367" s="164"/>
      <c r="U367" s="155"/>
    </row>
    <row r="368" spans="1:21" ht="12" customHeight="1" x14ac:dyDescent="0.15">
      <c r="A368" s="131"/>
      <c r="B368" s="162">
        <v>9905</v>
      </c>
      <c r="C368" s="167">
        <v>2008068</v>
      </c>
      <c r="D368" s="168">
        <v>1114834</v>
      </c>
      <c r="E368" s="169">
        <v>26915</v>
      </c>
      <c r="F368" s="169">
        <v>233227</v>
      </c>
      <c r="G368" s="169">
        <v>249533</v>
      </c>
      <c r="H368" s="169">
        <v>383543</v>
      </c>
      <c r="I368" s="169">
        <v>15</v>
      </c>
      <c r="J368" s="167">
        <v>2008068</v>
      </c>
      <c r="K368" s="168">
        <v>1159754</v>
      </c>
      <c r="L368" s="169">
        <v>150178</v>
      </c>
      <c r="M368" s="169">
        <v>0</v>
      </c>
      <c r="N368" s="169">
        <v>88443</v>
      </c>
      <c r="O368" s="169">
        <v>591696</v>
      </c>
      <c r="P368" s="170">
        <v>17996</v>
      </c>
      <c r="Q368" s="155"/>
      <c r="R368" s="152">
        <f t="shared" si="10"/>
        <v>1</v>
      </c>
      <c r="S368" s="152">
        <f t="shared" si="11"/>
        <v>1</v>
      </c>
      <c r="T368" s="164"/>
      <c r="U368" s="155"/>
    </row>
    <row r="369" spans="1:21" ht="12" customHeight="1" x14ac:dyDescent="0.15">
      <c r="A369" s="131"/>
      <c r="B369" s="162">
        <v>9933</v>
      </c>
      <c r="C369" s="167">
        <v>1988426</v>
      </c>
      <c r="D369" s="168">
        <v>1118151</v>
      </c>
      <c r="E369" s="169">
        <v>26915</v>
      </c>
      <c r="F369" s="169">
        <v>231066</v>
      </c>
      <c r="G369" s="169">
        <v>230122</v>
      </c>
      <c r="H369" s="169">
        <v>382156</v>
      </c>
      <c r="I369" s="169">
        <v>15</v>
      </c>
      <c r="J369" s="167">
        <v>1988426</v>
      </c>
      <c r="K369" s="168">
        <v>1090299</v>
      </c>
      <c r="L369" s="169">
        <v>150703</v>
      </c>
      <c r="M369" s="169">
        <v>0</v>
      </c>
      <c r="N369" s="169">
        <v>79852</v>
      </c>
      <c r="O369" s="169">
        <v>661791</v>
      </c>
      <c r="P369" s="170">
        <v>5782</v>
      </c>
      <c r="Q369" s="155"/>
      <c r="R369" s="152">
        <f t="shared" si="10"/>
        <v>1</v>
      </c>
      <c r="S369" s="152">
        <f t="shared" si="11"/>
        <v>-1</v>
      </c>
      <c r="T369" s="164"/>
      <c r="U369" s="155"/>
    </row>
    <row r="370" spans="1:21" ht="12" customHeight="1" x14ac:dyDescent="0.15">
      <c r="A370" s="131"/>
      <c r="B370" s="162">
        <v>9968</v>
      </c>
      <c r="C370" s="167">
        <v>2378837</v>
      </c>
      <c r="D370" s="168">
        <v>1121654</v>
      </c>
      <c r="E370" s="169">
        <v>26915</v>
      </c>
      <c r="F370" s="169">
        <v>273044</v>
      </c>
      <c r="G370" s="169">
        <v>592144</v>
      </c>
      <c r="H370" s="169">
        <v>365004</v>
      </c>
      <c r="I370" s="169">
        <v>77</v>
      </c>
      <c r="J370" s="167">
        <v>2378837</v>
      </c>
      <c r="K370" s="168">
        <v>1225571</v>
      </c>
      <c r="L370" s="169">
        <v>153617</v>
      </c>
      <c r="M370" s="169">
        <v>0</v>
      </c>
      <c r="N370" s="169">
        <v>302322</v>
      </c>
      <c r="O370" s="169">
        <v>683040</v>
      </c>
      <c r="P370" s="170">
        <v>14286</v>
      </c>
      <c r="Q370" s="155"/>
      <c r="R370" s="152">
        <f t="shared" si="10"/>
        <v>-1</v>
      </c>
      <c r="S370" s="152">
        <f t="shared" si="11"/>
        <v>1</v>
      </c>
      <c r="T370" s="164"/>
      <c r="U370" s="155"/>
    </row>
    <row r="371" spans="1:21" ht="12" customHeight="1" x14ac:dyDescent="0.15">
      <c r="A371" s="131"/>
      <c r="B371" s="162">
        <v>9996</v>
      </c>
      <c r="C371" s="167">
        <v>3029916</v>
      </c>
      <c r="D371" s="168">
        <v>1126222</v>
      </c>
      <c r="E371" s="169">
        <v>26915</v>
      </c>
      <c r="F371" s="169">
        <v>246296</v>
      </c>
      <c r="G371" s="169">
        <v>1289779</v>
      </c>
      <c r="H371" s="169">
        <v>340590</v>
      </c>
      <c r="I371" s="169">
        <v>113</v>
      </c>
      <c r="J371" s="167">
        <v>3029916</v>
      </c>
      <c r="K371" s="168">
        <v>1629026</v>
      </c>
      <c r="L371" s="169">
        <v>160609</v>
      </c>
      <c r="M371" s="169">
        <v>0</v>
      </c>
      <c r="N371" s="169">
        <v>390010</v>
      </c>
      <c r="O371" s="169">
        <v>835764</v>
      </c>
      <c r="P371" s="170">
        <v>14506</v>
      </c>
      <c r="Q371" s="155"/>
      <c r="R371" s="152">
        <f t="shared" si="10"/>
        <v>1</v>
      </c>
      <c r="S371" s="152">
        <f t="shared" si="11"/>
        <v>1</v>
      </c>
      <c r="T371" s="164"/>
      <c r="U371" s="155"/>
    </row>
    <row r="372" spans="1:21" ht="12" customHeight="1" x14ac:dyDescent="0.15">
      <c r="A372" s="131"/>
      <c r="B372" s="162">
        <v>10031</v>
      </c>
      <c r="C372" s="167">
        <v>2609773</v>
      </c>
      <c r="D372" s="168">
        <v>1128916</v>
      </c>
      <c r="E372" s="169">
        <v>27275</v>
      </c>
      <c r="F372" s="169">
        <v>264306</v>
      </c>
      <c r="G372" s="169">
        <v>912294</v>
      </c>
      <c r="H372" s="169">
        <v>276933</v>
      </c>
      <c r="I372" s="169">
        <v>49</v>
      </c>
      <c r="J372" s="167">
        <v>2609773</v>
      </c>
      <c r="K372" s="168">
        <v>1313207</v>
      </c>
      <c r="L372" s="169">
        <v>178506</v>
      </c>
      <c r="M372" s="169">
        <v>0</v>
      </c>
      <c r="N372" s="169">
        <v>284918</v>
      </c>
      <c r="O372" s="169">
        <v>828465</v>
      </c>
      <c r="P372" s="170">
        <v>4677</v>
      </c>
      <c r="Q372" s="155"/>
      <c r="R372" s="152">
        <f t="shared" si="10"/>
        <v>0</v>
      </c>
      <c r="S372" s="152">
        <f t="shared" si="11"/>
        <v>0</v>
      </c>
      <c r="T372" s="164"/>
      <c r="U372" s="155"/>
    </row>
    <row r="373" spans="1:21" ht="12" customHeight="1" x14ac:dyDescent="0.15">
      <c r="A373" s="131"/>
      <c r="B373" s="162">
        <v>10059</v>
      </c>
      <c r="C373" s="167">
        <v>2463522</v>
      </c>
      <c r="D373" s="168">
        <v>1128911</v>
      </c>
      <c r="E373" s="169">
        <v>27271</v>
      </c>
      <c r="F373" s="169">
        <v>234281</v>
      </c>
      <c r="G373" s="169">
        <v>823157</v>
      </c>
      <c r="H373" s="169">
        <v>249887</v>
      </c>
      <c r="I373" s="169">
        <v>14</v>
      </c>
      <c r="J373" s="167">
        <v>2463522</v>
      </c>
      <c r="K373" s="168">
        <v>1234355</v>
      </c>
      <c r="L373" s="169">
        <v>162994</v>
      </c>
      <c r="M373" s="169">
        <v>0</v>
      </c>
      <c r="N373" s="169">
        <v>276171</v>
      </c>
      <c r="O373" s="169">
        <v>781400</v>
      </c>
      <c r="P373" s="170">
        <v>8601</v>
      </c>
      <c r="Q373" s="155"/>
      <c r="R373" s="152">
        <f t="shared" si="10"/>
        <v>1</v>
      </c>
      <c r="S373" s="152">
        <f t="shared" si="11"/>
        <v>1</v>
      </c>
      <c r="T373" s="164"/>
      <c r="U373" s="155"/>
    </row>
    <row r="374" spans="1:21" ht="12" customHeight="1" x14ac:dyDescent="0.15">
      <c r="A374" s="131"/>
      <c r="B374" s="162">
        <v>10087</v>
      </c>
      <c r="C374" s="167">
        <v>2521807</v>
      </c>
      <c r="D374" s="168">
        <v>1125660</v>
      </c>
      <c r="E374" s="169">
        <v>27271</v>
      </c>
      <c r="F374" s="169">
        <v>203602</v>
      </c>
      <c r="G374" s="169">
        <v>922926</v>
      </c>
      <c r="H374" s="169">
        <v>242338</v>
      </c>
      <c r="I374" s="169">
        <v>10</v>
      </c>
      <c r="J374" s="167">
        <v>2521807</v>
      </c>
      <c r="K374" s="168">
        <v>1217340</v>
      </c>
      <c r="L374" s="169">
        <v>167305</v>
      </c>
      <c r="M374" s="169">
        <v>0</v>
      </c>
      <c r="N374" s="169">
        <v>266375</v>
      </c>
      <c r="O374" s="169">
        <v>866030</v>
      </c>
      <c r="P374" s="170">
        <v>4756</v>
      </c>
      <c r="Q374" s="155"/>
      <c r="R374" s="152">
        <f t="shared" si="10"/>
        <v>0</v>
      </c>
      <c r="S374" s="152">
        <f t="shared" si="11"/>
        <v>1</v>
      </c>
      <c r="T374" s="164"/>
      <c r="U374" s="155"/>
    </row>
    <row r="375" spans="1:21" ht="12" customHeight="1" x14ac:dyDescent="0.15">
      <c r="A375" s="131"/>
      <c r="B375" s="162">
        <v>10122</v>
      </c>
      <c r="C375" s="167">
        <v>2491079</v>
      </c>
      <c r="D375" s="168">
        <v>1125928</v>
      </c>
      <c r="E375" s="169">
        <v>27411</v>
      </c>
      <c r="F375" s="169">
        <v>223055</v>
      </c>
      <c r="G375" s="169">
        <v>882702</v>
      </c>
      <c r="H375" s="169">
        <v>231969</v>
      </c>
      <c r="I375" s="169">
        <v>15</v>
      </c>
      <c r="J375" s="167">
        <v>2491079</v>
      </c>
      <c r="K375" s="168">
        <v>1111806</v>
      </c>
      <c r="L375" s="169">
        <v>172735</v>
      </c>
      <c r="M375" s="169">
        <v>0</v>
      </c>
      <c r="N375" s="169">
        <v>340929</v>
      </c>
      <c r="O375" s="169">
        <v>859735</v>
      </c>
      <c r="P375" s="170">
        <v>5874</v>
      </c>
      <c r="Q375" s="155"/>
      <c r="R375" s="152">
        <f t="shared" si="10"/>
        <v>-1</v>
      </c>
      <c r="S375" s="152">
        <f t="shared" si="11"/>
        <v>0</v>
      </c>
      <c r="T375" s="164"/>
      <c r="U375" s="155"/>
    </row>
    <row r="376" spans="1:21" ht="12" customHeight="1" x14ac:dyDescent="0.15">
      <c r="A376" s="131"/>
      <c r="B376" s="162">
        <v>10150</v>
      </c>
      <c r="C376" s="167">
        <v>2472012</v>
      </c>
      <c r="D376" s="168">
        <v>1128467</v>
      </c>
      <c r="E376" s="169">
        <v>27630</v>
      </c>
      <c r="F376" s="169">
        <v>189258</v>
      </c>
      <c r="G376" s="169">
        <v>898795</v>
      </c>
      <c r="H376" s="169">
        <v>227849</v>
      </c>
      <c r="I376" s="169">
        <v>12</v>
      </c>
      <c r="J376" s="167">
        <v>2472012</v>
      </c>
      <c r="K376" s="168">
        <v>1191143</v>
      </c>
      <c r="L376" s="169">
        <v>174084</v>
      </c>
      <c r="M376" s="169">
        <v>0</v>
      </c>
      <c r="N376" s="169">
        <v>301795</v>
      </c>
      <c r="O376" s="169">
        <v>801976</v>
      </c>
      <c r="P376" s="170">
        <v>3012</v>
      </c>
      <c r="Q376" s="155"/>
      <c r="R376" s="152">
        <f t="shared" si="10"/>
        <v>1</v>
      </c>
      <c r="S376" s="152">
        <f t="shared" si="11"/>
        <v>2</v>
      </c>
      <c r="T376" s="164"/>
      <c r="U376" s="155"/>
    </row>
    <row r="377" spans="1:21" ht="12" customHeight="1" x14ac:dyDescent="0.15">
      <c r="A377" s="131"/>
      <c r="B377" s="162">
        <v>10178</v>
      </c>
      <c r="C377" s="167">
        <v>2454556</v>
      </c>
      <c r="D377" s="168">
        <v>1127479</v>
      </c>
      <c r="E377" s="169">
        <v>27630</v>
      </c>
      <c r="F377" s="169">
        <v>183534</v>
      </c>
      <c r="G377" s="169">
        <v>886971</v>
      </c>
      <c r="H377" s="169">
        <v>228902</v>
      </c>
      <c r="I377" s="169">
        <v>40</v>
      </c>
      <c r="J377" s="167">
        <v>2454556</v>
      </c>
      <c r="K377" s="168">
        <v>1147124</v>
      </c>
      <c r="L377" s="169">
        <v>176167</v>
      </c>
      <c r="M377" s="169">
        <v>0</v>
      </c>
      <c r="N377" s="169">
        <v>266542</v>
      </c>
      <c r="O377" s="169">
        <v>854106</v>
      </c>
      <c r="P377" s="170">
        <v>10615</v>
      </c>
      <c r="Q377" s="155"/>
      <c r="R377" s="152">
        <f t="shared" si="10"/>
        <v>0</v>
      </c>
      <c r="S377" s="152">
        <f t="shared" si="11"/>
        <v>2</v>
      </c>
      <c r="T377" s="164"/>
      <c r="U377" s="155"/>
    </row>
    <row r="378" spans="1:21" ht="12" customHeight="1" x14ac:dyDescent="0.15">
      <c r="A378" s="131"/>
      <c r="B378" s="163">
        <v>10213</v>
      </c>
      <c r="C378" s="171">
        <v>2482517</v>
      </c>
      <c r="D378" s="172">
        <v>1121065</v>
      </c>
      <c r="E378" s="173">
        <v>27630</v>
      </c>
      <c r="F378" s="173">
        <v>200545</v>
      </c>
      <c r="G378" s="173">
        <v>910396</v>
      </c>
      <c r="H378" s="173">
        <v>221191</v>
      </c>
      <c r="I378" s="173">
        <v>1689</v>
      </c>
      <c r="J378" s="171">
        <v>2482517</v>
      </c>
      <c r="K378" s="172">
        <v>1306369</v>
      </c>
      <c r="L378" s="173">
        <v>181995</v>
      </c>
      <c r="M378" s="173">
        <v>0</v>
      </c>
      <c r="N378" s="173">
        <v>290727</v>
      </c>
      <c r="O378" s="173">
        <v>703338</v>
      </c>
      <c r="P378" s="174">
        <v>87</v>
      </c>
      <c r="Q378" s="155"/>
      <c r="R378" s="152">
        <f t="shared" si="10"/>
        <v>1</v>
      </c>
      <c r="S378" s="152">
        <f t="shared" si="11"/>
        <v>1</v>
      </c>
      <c r="T378" s="164"/>
      <c r="U378" s="155"/>
    </row>
    <row r="379" spans="1:21" ht="12" customHeight="1" x14ac:dyDescent="0.15">
      <c r="A379" s="131"/>
      <c r="B379" s="161">
        <v>10241</v>
      </c>
      <c r="C379" s="175">
        <v>2433376</v>
      </c>
      <c r="D379" s="176">
        <v>1109629</v>
      </c>
      <c r="E379" s="177">
        <v>27576</v>
      </c>
      <c r="F379" s="177">
        <v>212194</v>
      </c>
      <c r="G379" s="177">
        <v>811838</v>
      </c>
      <c r="H379" s="177">
        <v>272129</v>
      </c>
      <c r="I379" s="177">
        <v>10</v>
      </c>
      <c r="J379" s="175">
        <v>2433376</v>
      </c>
      <c r="K379" s="176">
        <v>1315315</v>
      </c>
      <c r="L379" s="177">
        <v>158924</v>
      </c>
      <c r="M379" s="177">
        <v>0</v>
      </c>
      <c r="N379" s="177">
        <v>332266</v>
      </c>
      <c r="O379" s="177">
        <v>621622</v>
      </c>
      <c r="P379" s="178">
        <v>5250</v>
      </c>
      <c r="Q379" s="155"/>
      <c r="R379" s="152">
        <f t="shared" si="10"/>
        <v>0</v>
      </c>
      <c r="S379" s="152">
        <f t="shared" si="11"/>
        <v>-1</v>
      </c>
      <c r="T379" s="164"/>
      <c r="U379" s="155"/>
    </row>
    <row r="380" spans="1:21" ht="12" customHeight="1" x14ac:dyDescent="0.15">
      <c r="A380" s="131"/>
      <c r="B380" s="162">
        <v>10276</v>
      </c>
      <c r="C380" s="167">
        <v>2351976</v>
      </c>
      <c r="D380" s="168">
        <v>1114969</v>
      </c>
      <c r="E380" s="169">
        <v>27576</v>
      </c>
      <c r="F380" s="169">
        <v>198879</v>
      </c>
      <c r="G380" s="169">
        <v>767710</v>
      </c>
      <c r="H380" s="169">
        <v>242836</v>
      </c>
      <c r="I380" s="169">
        <v>5</v>
      </c>
      <c r="J380" s="167">
        <v>2351976</v>
      </c>
      <c r="K380" s="168">
        <v>1190681</v>
      </c>
      <c r="L380" s="169">
        <v>168699</v>
      </c>
      <c r="M380" s="169">
        <v>0</v>
      </c>
      <c r="N380" s="169">
        <v>287774</v>
      </c>
      <c r="O380" s="169">
        <v>698629</v>
      </c>
      <c r="P380" s="170">
        <v>6193</v>
      </c>
      <c r="Q380" s="155"/>
      <c r="R380" s="152">
        <f t="shared" si="10"/>
        <v>1</v>
      </c>
      <c r="S380" s="152">
        <f t="shared" si="11"/>
        <v>0</v>
      </c>
      <c r="T380" s="164"/>
      <c r="U380" s="155"/>
    </row>
    <row r="381" spans="1:21" ht="12" customHeight="1" x14ac:dyDescent="0.15">
      <c r="A381" s="131"/>
      <c r="B381" s="162">
        <v>10304</v>
      </c>
      <c r="C381" s="167">
        <v>2364882</v>
      </c>
      <c r="D381" s="168">
        <v>1122736</v>
      </c>
      <c r="E381" s="169">
        <v>27571</v>
      </c>
      <c r="F381" s="169">
        <v>199778</v>
      </c>
      <c r="G381" s="169">
        <v>771854</v>
      </c>
      <c r="H381" s="169">
        <v>242943</v>
      </c>
      <c r="I381" s="169">
        <v>0</v>
      </c>
      <c r="J381" s="167">
        <v>2364882</v>
      </c>
      <c r="K381" s="168">
        <v>1155460</v>
      </c>
      <c r="L381" s="169">
        <v>169745</v>
      </c>
      <c r="M381" s="169">
        <v>0</v>
      </c>
      <c r="N381" s="169">
        <v>290956</v>
      </c>
      <c r="O381" s="169">
        <v>744233</v>
      </c>
      <c r="P381" s="170">
        <v>4488</v>
      </c>
      <c r="Q381" s="155"/>
      <c r="R381" s="152">
        <f t="shared" si="10"/>
        <v>0</v>
      </c>
      <c r="S381" s="152">
        <f t="shared" si="11"/>
        <v>0</v>
      </c>
      <c r="T381" s="164"/>
      <c r="U381" s="155"/>
    </row>
    <row r="382" spans="1:21" ht="12" customHeight="1" x14ac:dyDescent="0.15">
      <c r="A382" s="131"/>
      <c r="B382" s="162">
        <v>10332</v>
      </c>
      <c r="C382" s="167">
        <v>2405609</v>
      </c>
      <c r="D382" s="168">
        <v>1126728</v>
      </c>
      <c r="E382" s="169">
        <v>27571</v>
      </c>
      <c r="F382" s="169">
        <v>168018</v>
      </c>
      <c r="G382" s="169">
        <v>825708</v>
      </c>
      <c r="H382" s="169">
        <v>257563</v>
      </c>
      <c r="I382" s="169">
        <v>20</v>
      </c>
      <c r="J382" s="167">
        <v>2405609</v>
      </c>
      <c r="K382" s="168">
        <v>1190154</v>
      </c>
      <c r="L382" s="169">
        <v>171043</v>
      </c>
      <c r="M382" s="169">
        <v>0</v>
      </c>
      <c r="N382" s="169">
        <v>309632</v>
      </c>
      <c r="O382" s="169">
        <v>731991</v>
      </c>
      <c r="P382" s="170">
        <v>2787</v>
      </c>
      <c r="Q382" s="155"/>
      <c r="R382" s="152">
        <f t="shared" si="10"/>
        <v>1</v>
      </c>
      <c r="S382" s="152">
        <f t="shared" si="11"/>
        <v>2</v>
      </c>
      <c r="T382" s="164"/>
      <c r="U382" s="155"/>
    </row>
    <row r="383" spans="1:21" ht="12" customHeight="1" x14ac:dyDescent="0.15">
      <c r="A383" s="131"/>
      <c r="B383" s="162">
        <v>10367</v>
      </c>
      <c r="C383" s="167">
        <v>2542230</v>
      </c>
      <c r="D383" s="168">
        <v>1133664</v>
      </c>
      <c r="E383" s="169">
        <v>27555</v>
      </c>
      <c r="F383" s="169">
        <v>133290</v>
      </c>
      <c r="G383" s="169">
        <v>1043187</v>
      </c>
      <c r="H383" s="169">
        <v>204505</v>
      </c>
      <c r="I383" s="169">
        <v>30</v>
      </c>
      <c r="J383" s="167">
        <v>2542230</v>
      </c>
      <c r="K383" s="168">
        <v>1144435</v>
      </c>
      <c r="L383" s="169">
        <v>185524</v>
      </c>
      <c r="M383" s="169">
        <v>0</v>
      </c>
      <c r="N383" s="169">
        <v>478624</v>
      </c>
      <c r="O383" s="169">
        <v>717132</v>
      </c>
      <c r="P383" s="170">
        <v>16517</v>
      </c>
      <c r="Q383" s="155"/>
      <c r="R383" s="152">
        <f t="shared" si="10"/>
        <v>-1</v>
      </c>
      <c r="S383" s="152">
        <f t="shared" si="11"/>
        <v>-2</v>
      </c>
      <c r="T383" s="164"/>
      <c r="U383" s="155"/>
    </row>
    <row r="384" spans="1:21" ht="12" customHeight="1" x14ac:dyDescent="0.15">
      <c r="A384" s="131"/>
      <c r="B384" s="162">
        <v>10395</v>
      </c>
      <c r="C384" s="167">
        <v>2583104</v>
      </c>
      <c r="D384" s="168">
        <v>1137761</v>
      </c>
      <c r="E384" s="169">
        <v>27728</v>
      </c>
      <c r="F384" s="169">
        <v>207604</v>
      </c>
      <c r="G384" s="169">
        <v>1030172</v>
      </c>
      <c r="H384" s="169">
        <v>179833</v>
      </c>
      <c r="I384" s="169">
        <v>5</v>
      </c>
      <c r="J384" s="167">
        <v>2583104</v>
      </c>
      <c r="K384" s="168">
        <v>1258702</v>
      </c>
      <c r="L384" s="169">
        <v>187029</v>
      </c>
      <c r="M384" s="169">
        <v>0</v>
      </c>
      <c r="N384" s="169">
        <v>437341</v>
      </c>
      <c r="O384" s="169">
        <v>698433</v>
      </c>
      <c r="P384" s="170">
        <v>1597</v>
      </c>
      <c r="Q384" s="155"/>
      <c r="R384" s="152">
        <f t="shared" si="10"/>
        <v>1</v>
      </c>
      <c r="S384" s="152">
        <f t="shared" si="11"/>
        <v>2</v>
      </c>
      <c r="T384" s="164"/>
      <c r="U384" s="155"/>
    </row>
    <row r="385" spans="1:21" ht="12" customHeight="1" x14ac:dyDescent="0.15">
      <c r="A385" s="131"/>
      <c r="B385" s="162">
        <v>10423</v>
      </c>
      <c r="C385" s="167">
        <v>2452955</v>
      </c>
      <c r="D385" s="168">
        <v>1136022</v>
      </c>
      <c r="E385" s="169">
        <v>27675</v>
      </c>
      <c r="F385" s="169">
        <v>190673</v>
      </c>
      <c r="G385" s="169">
        <v>814726</v>
      </c>
      <c r="H385" s="169">
        <v>283852</v>
      </c>
      <c r="I385" s="169">
        <v>5</v>
      </c>
      <c r="J385" s="167">
        <v>2452955</v>
      </c>
      <c r="K385" s="168">
        <v>1228834</v>
      </c>
      <c r="L385" s="169">
        <v>165956</v>
      </c>
      <c r="M385" s="169">
        <v>0</v>
      </c>
      <c r="N385" s="169">
        <v>407546</v>
      </c>
      <c r="O385" s="169">
        <v>643158</v>
      </c>
      <c r="P385" s="170">
        <v>7460</v>
      </c>
      <c r="Q385" s="155"/>
      <c r="R385" s="152">
        <f t="shared" si="10"/>
        <v>2</v>
      </c>
      <c r="S385" s="152">
        <f t="shared" si="11"/>
        <v>1</v>
      </c>
      <c r="T385" s="164"/>
      <c r="U385" s="155"/>
    </row>
    <row r="386" spans="1:21" ht="12" customHeight="1" x14ac:dyDescent="0.15">
      <c r="A386" s="131"/>
      <c r="B386" s="162">
        <v>10458</v>
      </c>
      <c r="C386" s="167">
        <v>2413922</v>
      </c>
      <c r="D386" s="168">
        <v>1132562</v>
      </c>
      <c r="E386" s="169">
        <v>27652</v>
      </c>
      <c r="F386" s="169">
        <v>178208</v>
      </c>
      <c r="G386" s="169">
        <v>814125</v>
      </c>
      <c r="H386" s="169">
        <v>261360</v>
      </c>
      <c r="I386" s="169">
        <v>15</v>
      </c>
      <c r="J386" s="167">
        <v>2413922</v>
      </c>
      <c r="K386" s="168">
        <v>1167184</v>
      </c>
      <c r="L386" s="169">
        <v>171004</v>
      </c>
      <c r="M386" s="169">
        <v>0</v>
      </c>
      <c r="N386" s="169">
        <v>349794</v>
      </c>
      <c r="O386" s="169">
        <v>717061</v>
      </c>
      <c r="P386" s="170">
        <v>8878</v>
      </c>
      <c r="Q386" s="155"/>
      <c r="R386" s="152">
        <f t="shared" si="10"/>
        <v>0</v>
      </c>
      <c r="S386" s="152">
        <f t="shared" si="11"/>
        <v>1</v>
      </c>
      <c r="T386" s="164"/>
      <c r="U386" s="155"/>
    </row>
    <row r="387" spans="1:21" ht="12" customHeight="1" x14ac:dyDescent="0.15">
      <c r="A387" s="131"/>
      <c r="B387" s="162">
        <v>10486</v>
      </c>
      <c r="C387" s="167">
        <v>2406897</v>
      </c>
      <c r="D387" s="168">
        <v>1130973</v>
      </c>
      <c r="E387" s="169">
        <v>27652</v>
      </c>
      <c r="F387" s="169">
        <v>173461</v>
      </c>
      <c r="G387" s="169">
        <v>813284</v>
      </c>
      <c r="H387" s="169">
        <v>261526</v>
      </c>
      <c r="I387" s="169">
        <v>0</v>
      </c>
      <c r="J387" s="167">
        <v>2406897</v>
      </c>
      <c r="K387" s="168">
        <v>1151114</v>
      </c>
      <c r="L387" s="169">
        <v>170339</v>
      </c>
      <c r="M387" s="169">
        <v>0</v>
      </c>
      <c r="N387" s="169">
        <v>402567</v>
      </c>
      <c r="O387" s="169">
        <v>675895</v>
      </c>
      <c r="P387" s="170">
        <v>6982</v>
      </c>
      <c r="Q387" s="155"/>
      <c r="R387" s="152">
        <f t="shared" si="10"/>
        <v>1</v>
      </c>
      <c r="S387" s="152">
        <f t="shared" si="11"/>
        <v>0</v>
      </c>
      <c r="T387" s="164"/>
      <c r="U387" s="155"/>
    </row>
    <row r="388" spans="1:21" ht="12" customHeight="1" x14ac:dyDescent="0.15">
      <c r="A388" s="131"/>
      <c r="B388" s="162">
        <v>10514</v>
      </c>
      <c r="C388" s="167">
        <v>2389213</v>
      </c>
      <c r="D388" s="168">
        <v>1131064</v>
      </c>
      <c r="E388" s="169">
        <v>27652</v>
      </c>
      <c r="F388" s="169">
        <v>159384</v>
      </c>
      <c r="G388" s="169">
        <v>806646</v>
      </c>
      <c r="H388" s="169">
        <v>264468</v>
      </c>
      <c r="I388" s="169">
        <v>0</v>
      </c>
      <c r="J388" s="167">
        <v>2389213</v>
      </c>
      <c r="K388" s="168">
        <v>1233870</v>
      </c>
      <c r="L388" s="169">
        <v>170624</v>
      </c>
      <c r="M388" s="169">
        <v>0</v>
      </c>
      <c r="N388" s="169">
        <v>341442</v>
      </c>
      <c r="O388" s="169">
        <v>643267</v>
      </c>
      <c r="P388" s="170">
        <v>10</v>
      </c>
      <c r="Q388" s="155"/>
      <c r="R388" s="152">
        <f t="shared" si="10"/>
        <v>-1</v>
      </c>
      <c r="S388" s="152">
        <f t="shared" si="11"/>
        <v>0</v>
      </c>
      <c r="T388" s="164"/>
      <c r="U388" s="155"/>
    </row>
    <row r="389" spans="1:21" ht="12" customHeight="1" x14ac:dyDescent="0.15">
      <c r="A389" s="131"/>
      <c r="B389" s="162">
        <v>10549</v>
      </c>
      <c r="C389" s="167">
        <v>2387548</v>
      </c>
      <c r="D389" s="168">
        <v>1128474</v>
      </c>
      <c r="E389" s="169">
        <v>27652</v>
      </c>
      <c r="F389" s="169">
        <v>169614</v>
      </c>
      <c r="G389" s="169">
        <v>792731</v>
      </c>
      <c r="H389" s="169">
        <v>269072</v>
      </c>
      <c r="I389" s="169">
        <v>5</v>
      </c>
      <c r="J389" s="167">
        <v>2387548</v>
      </c>
      <c r="K389" s="168">
        <v>1201326</v>
      </c>
      <c r="L389" s="169">
        <v>172734</v>
      </c>
      <c r="M389" s="169">
        <v>0</v>
      </c>
      <c r="N389" s="169">
        <v>362039</v>
      </c>
      <c r="O389" s="169">
        <v>643403</v>
      </c>
      <c r="P389" s="170">
        <v>8047</v>
      </c>
      <c r="Q389" s="155"/>
      <c r="R389" s="152">
        <f t="shared" si="10"/>
        <v>0</v>
      </c>
      <c r="S389" s="152">
        <f t="shared" si="11"/>
        <v>-1</v>
      </c>
      <c r="T389" s="164"/>
      <c r="U389" s="155"/>
    </row>
    <row r="390" spans="1:21" ht="12" customHeight="1" x14ac:dyDescent="0.15">
      <c r="A390" s="131"/>
      <c r="B390" s="163">
        <v>10577</v>
      </c>
      <c r="C390" s="171">
        <v>2352907</v>
      </c>
      <c r="D390" s="172">
        <v>1124318</v>
      </c>
      <c r="E390" s="173">
        <v>27722</v>
      </c>
      <c r="F390" s="173">
        <v>148667</v>
      </c>
      <c r="G390" s="173">
        <v>777021</v>
      </c>
      <c r="H390" s="173">
        <v>275173</v>
      </c>
      <c r="I390" s="173">
        <v>5</v>
      </c>
      <c r="J390" s="171">
        <v>2352907</v>
      </c>
      <c r="K390" s="172">
        <v>1290559</v>
      </c>
      <c r="L390" s="173">
        <v>175026</v>
      </c>
      <c r="M390" s="173">
        <v>0</v>
      </c>
      <c r="N390" s="173">
        <v>365434</v>
      </c>
      <c r="O390" s="173">
        <v>521855</v>
      </c>
      <c r="P390" s="174">
        <v>33</v>
      </c>
      <c r="Q390" s="155"/>
      <c r="R390" s="152">
        <f t="shared" si="10"/>
        <v>1</v>
      </c>
      <c r="S390" s="152">
        <f t="shared" si="11"/>
        <v>0</v>
      </c>
      <c r="T390" s="164"/>
      <c r="U390" s="155"/>
    </row>
    <row r="391" spans="1:21" ht="12" customHeight="1" x14ac:dyDescent="0.15">
      <c r="A391" s="131"/>
      <c r="B391" s="161">
        <v>10612</v>
      </c>
      <c r="C391" s="175">
        <v>2309280</v>
      </c>
      <c r="D391" s="176">
        <v>1115659</v>
      </c>
      <c r="E391" s="177">
        <v>22500</v>
      </c>
      <c r="F391" s="177">
        <v>143147</v>
      </c>
      <c r="G391" s="177">
        <v>762428</v>
      </c>
      <c r="H391" s="177">
        <v>260374</v>
      </c>
      <c r="I391" s="177">
        <v>5173</v>
      </c>
      <c r="J391" s="175">
        <v>2309280</v>
      </c>
      <c r="K391" s="176">
        <v>1273824</v>
      </c>
      <c r="L391" s="177">
        <v>162611</v>
      </c>
      <c r="M391" s="177">
        <v>0</v>
      </c>
      <c r="N391" s="177">
        <v>396049</v>
      </c>
      <c r="O391" s="177">
        <v>457073</v>
      </c>
      <c r="P391" s="178">
        <v>19723</v>
      </c>
      <c r="Q391" s="155"/>
      <c r="R391" s="152">
        <f t="shared" ref="R391:R454" si="12">C391-SUM(D391:I391)</f>
        <v>-1</v>
      </c>
      <c r="S391" s="152">
        <f t="shared" ref="S391:S454" si="13">J391-SUM(K391:P391)</f>
        <v>0</v>
      </c>
      <c r="T391" s="164"/>
      <c r="U391" s="155"/>
    </row>
    <row r="392" spans="1:21" ht="12" customHeight="1" x14ac:dyDescent="0.15">
      <c r="A392" s="131"/>
      <c r="B392" s="162">
        <v>10640</v>
      </c>
      <c r="C392" s="167">
        <v>2337982</v>
      </c>
      <c r="D392" s="168">
        <v>1114443</v>
      </c>
      <c r="E392" s="169">
        <v>22500</v>
      </c>
      <c r="F392" s="169">
        <v>177184</v>
      </c>
      <c r="G392" s="169">
        <v>770564</v>
      </c>
      <c r="H392" s="169">
        <v>248138</v>
      </c>
      <c r="I392" s="169">
        <v>5153</v>
      </c>
      <c r="J392" s="167">
        <v>2337982</v>
      </c>
      <c r="K392" s="168">
        <v>1229358</v>
      </c>
      <c r="L392" s="169">
        <v>165426</v>
      </c>
      <c r="M392" s="169">
        <v>0</v>
      </c>
      <c r="N392" s="169">
        <v>389014</v>
      </c>
      <c r="O392" s="169">
        <v>541378</v>
      </c>
      <c r="P392" s="170">
        <v>12806</v>
      </c>
      <c r="Q392" s="155"/>
      <c r="R392" s="152">
        <f t="shared" si="12"/>
        <v>0</v>
      </c>
      <c r="S392" s="152">
        <f t="shared" si="13"/>
        <v>0</v>
      </c>
      <c r="T392" s="164"/>
      <c r="U392" s="155"/>
    </row>
    <row r="393" spans="1:21" ht="12" customHeight="1" x14ac:dyDescent="0.15">
      <c r="A393" s="131"/>
      <c r="B393" s="162">
        <v>10668</v>
      </c>
      <c r="C393" s="167">
        <v>2310471</v>
      </c>
      <c r="D393" s="168">
        <v>1119339</v>
      </c>
      <c r="E393" s="169">
        <v>22500</v>
      </c>
      <c r="F393" s="169">
        <v>171181</v>
      </c>
      <c r="G393" s="169">
        <v>744528</v>
      </c>
      <c r="H393" s="169">
        <v>247769</v>
      </c>
      <c r="I393" s="169">
        <v>5153</v>
      </c>
      <c r="J393" s="167">
        <v>2310471</v>
      </c>
      <c r="K393" s="168">
        <v>1163321</v>
      </c>
      <c r="L393" s="169">
        <v>165478</v>
      </c>
      <c r="M393" s="169">
        <v>0</v>
      </c>
      <c r="N393" s="169">
        <v>395819</v>
      </c>
      <c r="O393" s="169">
        <v>581743</v>
      </c>
      <c r="P393" s="170">
        <v>4110</v>
      </c>
      <c r="Q393" s="155"/>
      <c r="R393" s="152">
        <f t="shared" si="12"/>
        <v>1</v>
      </c>
      <c r="S393" s="152">
        <f t="shared" si="13"/>
        <v>0</v>
      </c>
      <c r="T393" s="164"/>
      <c r="U393" s="155"/>
    </row>
    <row r="394" spans="1:21" ht="12" customHeight="1" x14ac:dyDescent="0.15">
      <c r="A394" s="131"/>
      <c r="B394" s="162">
        <v>10696</v>
      </c>
      <c r="C394" s="167">
        <v>2308317</v>
      </c>
      <c r="D394" s="168">
        <v>1124474</v>
      </c>
      <c r="E394" s="169">
        <v>22500</v>
      </c>
      <c r="F394" s="169">
        <v>156076</v>
      </c>
      <c r="G394" s="169">
        <v>748160</v>
      </c>
      <c r="H394" s="169">
        <v>250902</v>
      </c>
      <c r="I394" s="169">
        <v>6203</v>
      </c>
      <c r="J394" s="167">
        <v>2308317</v>
      </c>
      <c r="K394" s="168">
        <v>1202748</v>
      </c>
      <c r="L394" s="169">
        <v>166424</v>
      </c>
      <c r="M394" s="169">
        <v>0</v>
      </c>
      <c r="N394" s="169">
        <v>337168</v>
      </c>
      <c r="O394" s="169">
        <v>601916</v>
      </c>
      <c r="P394" s="170">
        <v>59</v>
      </c>
      <c r="Q394" s="155"/>
      <c r="R394" s="152">
        <f t="shared" si="12"/>
        <v>2</v>
      </c>
      <c r="S394" s="152">
        <f t="shared" si="13"/>
        <v>2</v>
      </c>
      <c r="T394" s="164"/>
      <c r="U394" s="155"/>
    </row>
    <row r="395" spans="1:21" ht="12" customHeight="1" x14ac:dyDescent="0.15">
      <c r="A395" s="131"/>
      <c r="B395" s="162">
        <v>10731</v>
      </c>
      <c r="C395" s="167">
        <v>2305918</v>
      </c>
      <c r="D395" s="168">
        <v>1129055</v>
      </c>
      <c r="E395" s="169">
        <v>22500</v>
      </c>
      <c r="F395" s="169">
        <v>140149</v>
      </c>
      <c r="G395" s="169">
        <v>743424</v>
      </c>
      <c r="H395" s="169">
        <v>265630</v>
      </c>
      <c r="I395" s="169">
        <v>5158</v>
      </c>
      <c r="J395" s="167">
        <v>2305918</v>
      </c>
      <c r="K395" s="168">
        <v>1132115</v>
      </c>
      <c r="L395" s="169">
        <v>168979</v>
      </c>
      <c r="M395" s="169">
        <v>0</v>
      </c>
      <c r="N395" s="169">
        <v>444652</v>
      </c>
      <c r="O395" s="169">
        <v>549600</v>
      </c>
      <c r="P395" s="170">
        <v>10572</v>
      </c>
      <c r="Q395" s="155"/>
      <c r="R395" s="152">
        <f t="shared" si="12"/>
        <v>2</v>
      </c>
      <c r="S395" s="152">
        <f t="shared" si="13"/>
        <v>0</v>
      </c>
      <c r="T395" s="164"/>
      <c r="U395" s="155"/>
    </row>
    <row r="396" spans="1:21" ht="12" customHeight="1" x14ac:dyDescent="0.15">
      <c r="A396" s="131"/>
      <c r="B396" s="162">
        <v>10759</v>
      </c>
      <c r="C396" s="167">
        <v>2333686</v>
      </c>
      <c r="D396" s="168">
        <v>1130639</v>
      </c>
      <c r="E396" s="169">
        <v>22500</v>
      </c>
      <c r="F396" s="169">
        <v>146197</v>
      </c>
      <c r="G396" s="169">
        <v>734453</v>
      </c>
      <c r="H396" s="169">
        <v>294750</v>
      </c>
      <c r="I396" s="169">
        <v>5147</v>
      </c>
      <c r="J396" s="167">
        <v>2333686</v>
      </c>
      <c r="K396" s="168">
        <v>1248995</v>
      </c>
      <c r="L396" s="169">
        <v>169914</v>
      </c>
      <c r="M396" s="169">
        <v>0</v>
      </c>
      <c r="N396" s="169">
        <v>414615</v>
      </c>
      <c r="O396" s="169">
        <v>491952</v>
      </c>
      <c r="P396" s="170">
        <v>8209</v>
      </c>
      <c r="Q396" s="155"/>
      <c r="R396" s="152">
        <f t="shared" si="12"/>
        <v>0</v>
      </c>
      <c r="S396" s="152">
        <f t="shared" si="13"/>
        <v>1</v>
      </c>
      <c r="T396" s="164"/>
      <c r="U396" s="155"/>
    </row>
    <row r="397" spans="1:21" ht="12" customHeight="1" x14ac:dyDescent="0.15">
      <c r="A397" s="131"/>
      <c r="B397" s="162">
        <v>10787</v>
      </c>
      <c r="C397" s="167">
        <v>2304340</v>
      </c>
      <c r="D397" s="168">
        <v>1129004</v>
      </c>
      <c r="E397" s="169">
        <v>22500</v>
      </c>
      <c r="F397" s="169">
        <v>141487</v>
      </c>
      <c r="G397" s="169">
        <v>720246</v>
      </c>
      <c r="H397" s="169">
        <v>286009</v>
      </c>
      <c r="I397" s="169">
        <v>5095</v>
      </c>
      <c r="J397" s="167">
        <v>2304340</v>
      </c>
      <c r="K397" s="168">
        <v>1243378</v>
      </c>
      <c r="L397" s="169">
        <v>163470</v>
      </c>
      <c r="M397" s="169">
        <v>0</v>
      </c>
      <c r="N397" s="169">
        <v>430021</v>
      </c>
      <c r="O397" s="169">
        <v>463499</v>
      </c>
      <c r="P397" s="170">
        <v>3971</v>
      </c>
      <c r="Q397" s="155"/>
      <c r="R397" s="152">
        <f t="shared" si="12"/>
        <v>-1</v>
      </c>
      <c r="S397" s="152">
        <f t="shared" si="13"/>
        <v>1</v>
      </c>
      <c r="T397" s="164"/>
      <c r="U397" s="155"/>
    </row>
    <row r="398" spans="1:21" ht="12" customHeight="1" x14ac:dyDescent="0.15">
      <c r="A398" s="131"/>
      <c r="B398" s="162">
        <v>10822</v>
      </c>
      <c r="C398" s="167">
        <v>2309397</v>
      </c>
      <c r="D398" s="168">
        <v>1122328</v>
      </c>
      <c r="E398" s="169">
        <v>22500</v>
      </c>
      <c r="F398" s="169">
        <v>155233</v>
      </c>
      <c r="G398" s="169">
        <v>716690</v>
      </c>
      <c r="H398" s="169">
        <v>287548</v>
      </c>
      <c r="I398" s="169">
        <v>5099</v>
      </c>
      <c r="J398" s="167">
        <v>2309397</v>
      </c>
      <c r="K398" s="168">
        <v>1244535</v>
      </c>
      <c r="L398" s="169">
        <v>166046</v>
      </c>
      <c r="M398" s="169">
        <v>0</v>
      </c>
      <c r="N398" s="169">
        <v>326759</v>
      </c>
      <c r="O398" s="169">
        <v>569284</v>
      </c>
      <c r="P398" s="170">
        <v>2773</v>
      </c>
      <c r="Q398" s="155"/>
      <c r="R398" s="152">
        <f t="shared" si="12"/>
        <v>-1</v>
      </c>
      <c r="S398" s="152">
        <f t="shared" si="13"/>
        <v>0</v>
      </c>
      <c r="T398" s="164"/>
      <c r="U398" s="155"/>
    </row>
    <row r="399" spans="1:21" ht="12" customHeight="1" x14ac:dyDescent="0.15">
      <c r="A399" s="131"/>
      <c r="B399" s="162">
        <v>10850</v>
      </c>
      <c r="C399" s="167">
        <v>2303666</v>
      </c>
      <c r="D399" s="168">
        <v>1122019</v>
      </c>
      <c r="E399" s="169">
        <v>22500</v>
      </c>
      <c r="F399" s="169">
        <v>167053</v>
      </c>
      <c r="G399" s="169">
        <v>709901</v>
      </c>
      <c r="H399" s="169">
        <v>277095</v>
      </c>
      <c r="I399" s="169">
        <v>5099</v>
      </c>
      <c r="J399" s="167">
        <v>2303666</v>
      </c>
      <c r="K399" s="168">
        <v>1134170</v>
      </c>
      <c r="L399" s="169">
        <v>166121</v>
      </c>
      <c r="M399" s="169">
        <v>0</v>
      </c>
      <c r="N399" s="169">
        <v>442621</v>
      </c>
      <c r="O399" s="169">
        <v>551820</v>
      </c>
      <c r="P399" s="170">
        <v>8936</v>
      </c>
      <c r="Q399" s="155"/>
      <c r="R399" s="152">
        <f t="shared" si="12"/>
        <v>-1</v>
      </c>
      <c r="S399" s="152">
        <f t="shared" si="13"/>
        <v>-2</v>
      </c>
      <c r="T399" s="164"/>
      <c r="U399" s="155"/>
    </row>
    <row r="400" spans="1:21" ht="12" customHeight="1" x14ac:dyDescent="0.15">
      <c r="A400" s="131"/>
      <c r="B400" s="162">
        <v>10885</v>
      </c>
      <c r="C400" s="167">
        <v>2348492</v>
      </c>
      <c r="D400" s="168">
        <v>1123789</v>
      </c>
      <c r="E400" s="169">
        <v>22500</v>
      </c>
      <c r="F400" s="169">
        <v>211879</v>
      </c>
      <c r="G400" s="169">
        <v>719659</v>
      </c>
      <c r="H400" s="169">
        <v>265566</v>
      </c>
      <c r="I400" s="169">
        <v>5099</v>
      </c>
      <c r="J400" s="167">
        <v>2348492</v>
      </c>
      <c r="K400" s="168">
        <v>1250266</v>
      </c>
      <c r="L400" s="169">
        <v>167250</v>
      </c>
      <c r="M400" s="169">
        <v>0</v>
      </c>
      <c r="N400" s="169">
        <v>381392</v>
      </c>
      <c r="O400" s="169">
        <v>541047</v>
      </c>
      <c r="P400" s="170">
        <v>8538</v>
      </c>
      <c r="Q400" s="155"/>
      <c r="R400" s="152">
        <f t="shared" si="12"/>
        <v>0</v>
      </c>
      <c r="S400" s="152">
        <f t="shared" si="13"/>
        <v>-1</v>
      </c>
      <c r="T400" s="164"/>
      <c r="U400" s="155"/>
    </row>
    <row r="401" spans="1:21" ht="12" customHeight="1" x14ac:dyDescent="0.15">
      <c r="A401" s="131"/>
      <c r="B401" s="162">
        <v>10913</v>
      </c>
      <c r="C401" s="167">
        <v>2374665</v>
      </c>
      <c r="D401" s="168">
        <v>1125024</v>
      </c>
      <c r="E401" s="169">
        <v>22500</v>
      </c>
      <c r="F401" s="169">
        <v>239566</v>
      </c>
      <c r="G401" s="169">
        <v>710130</v>
      </c>
      <c r="H401" s="169">
        <v>272179</v>
      </c>
      <c r="I401" s="169">
        <v>5267</v>
      </c>
      <c r="J401" s="167">
        <v>2374665</v>
      </c>
      <c r="K401" s="168">
        <v>1172258</v>
      </c>
      <c r="L401" s="169">
        <v>167971</v>
      </c>
      <c r="M401" s="169">
        <v>0</v>
      </c>
      <c r="N401" s="169">
        <v>407869</v>
      </c>
      <c r="O401" s="169">
        <v>617615</v>
      </c>
      <c r="P401" s="170">
        <v>8953</v>
      </c>
      <c r="Q401" s="155"/>
      <c r="R401" s="152">
        <f t="shared" si="12"/>
        <v>-1</v>
      </c>
      <c r="S401" s="152">
        <f t="shared" si="13"/>
        <v>-1</v>
      </c>
      <c r="T401" s="164"/>
      <c r="U401" s="155"/>
    </row>
    <row r="402" spans="1:21" ht="12" customHeight="1" x14ac:dyDescent="0.15">
      <c r="A402" s="131"/>
      <c r="B402" s="163">
        <v>10941</v>
      </c>
      <c r="C402" s="171">
        <v>2393600</v>
      </c>
      <c r="D402" s="172">
        <v>1121988</v>
      </c>
      <c r="E402" s="173">
        <v>22500</v>
      </c>
      <c r="F402" s="173">
        <v>271611</v>
      </c>
      <c r="G402" s="173">
        <v>708961</v>
      </c>
      <c r="H402" s="173">
        <v>262714</v>
      </c>
      <c r="I402" s="173">
        <v>5825</v>
      </c>
      <c r="J402" s="171">
        <v>2393600</v>
      </c>
      <c r="K402" s="172">
        <v>1252664</v>
      </c>
      <c r="L402" s="173">
        <v>168899</v>
      </c>
      <c r="M402" s="173">
        <v>0</v>
      </c>
      <c r="N402" s="173">
        <v>432773</v>
      </c>
      <c r="O402" s="173">
        <v>539234</v>
      </c>
      <c r="P402" s="174">
        <v>30</v>
      </c>
      <c r="Q402" s="155"/>
      <c r="R402" s="152">
        <f t="shared" si="12"/>
        <v>1</v>
      </c>
      <c r="S402" s="152">
        <f t="shared" si="13"/>
        <v>0</v>
      </c>
      <c r="T402" s="164"/>
      <c r="U402" s="155"/>
    </row>
    <row r="403" spans="1:21" ht="12" customHeight="1" x14ac:dyDescent="0.15">
      <c r="A403" s="131"/>
      <c r="B403" s="161">
        <v>10976</v>
      </c>
      <c r="C403" s="175">
        <v>2377408</v>
      </c>
      <c r="D403" s="176">
        <v>1124135</v>
      </c>
      <c r="E403" s="177">
        <v>22500</v>
      </c>
      <c r="F403" s="177">
        <v>318202</v>
      </c>
      <c r="G403" s="177">
        <v>684852</v>
      </c>
      <c r="H403" s="177">
        <v>222990</v>
      </c>
      <c r="I403" s="177">
        <v>4729</v>
      </c>
      <c r="J403" s="175">
        <v>2377408</v>
      </c>
      <c r="K403" s="176">
        <v>1231501</v>
      </c>
      <c r="L403" s="177">
        <v>166076</v>
      </c>
      <c r="M403" s="177">
        <v>0</v>
      </c>
      <c r="N403" s="177">
        <v>497668</v>
      </c>
      <c r="O403" s="177">
        <v>469164</v>
      </c>
      <c r="P403" s="178">
        <v>12998</v>
      </c>
      <c r="Q403" s="155"/>
      <c r="R403" s="152">
        <f t="shared" si="12"/>
        <v>0</v>
      </c>
      <c r="S403" s="152">
        <f t="shared" si="13"/>
        <v>1</v>
      </c>
      <c r="T403" s="164"/>
      <c r="U403" s="155"/>
    </row>
    <row r="404" spans="1:21" ht="12" customHeight="1" x14ac:dyDescent="0.15">
      <c r="A404" s="131"/>
      <c r="B404" s="162">
        <v>11004</v>
      </c>
      <c r="C404" s="167">
        <v>2234175</v>
      </c>
      <c r="D404" s="168">
        <v>1039185</v>
      </c>
      <c r="E404" s="169">
        <v>22500</v>
      </c>
      <c r="F404" s="169">
        <v>252494</v>
      </c>
      <c r="G404" s="169">
        <v>699329</v>
      </c>
      <c r="H404" s="169">
        <v>215933</v>
      </c>
      <c r="I404" s="169">
        <v>4734</v>
      </c>
      <c r="J404" s="167">
        <v>2234175</v>
      </c>
      <c r="K404" s="168">
        <v>1151046</v>
      </c>
      <c r="L404" s="169">
        <v>168321</v>
      </c>
      <c r="M404" s="169">
        <v>0</v>
      </c>
      <c r="N404" s="169">
        <v>387382</v>
      </c>
      <c r="O404" s="169">
        <v>514240</v>
      </c>
      <c r="P404" s="170">
        <v>13185</v>
      </c>
      <c r="Q404" s="155"/>
      <c r="R404" s="152">
        <f t="shared" si="12"/>
        <v>0</v>
      </c>
      <c r="S404" s="152">
        <f t="shared" si="13"/>
        <v>1</v>
      </c>
      <c r="T404" s="164"/>
      <c r="U404" s="155"/>
    </row>
    <row r="405" spans="1:21" ht="12" customHeight="1" x14ac:dyDescent="0.15">
      <c r="A405" s="131"/>
      <c r="B405" s="162">
        <v>11032</v>
      </c>
      <c r="C405" s="167">
        <v>2170790</v>
      </c>
      <c r="D405" s="168">
        <v>964775</v>
      </c>
      <c r="E405" s="169">
        <v>22500</v>
      </c>
      <c r="F405" s="169">
        <v>270322</v>
      </c>
      <c r="G405" s="169">
        <v>705670</v>
      </c>
      <c r="H405" s="169">
        <v>202792</v>
      </c>
      <c r="I405" s="169">
        <v>4729</v>
      </c>
      <c r="J405" s="167">
        <v>2170790</v>
      </c>
      <c r="K405" s="168">
        <v>1106171</v>
      </c>
      <c r="L405" s="169">
        <v>167905</v>
      </c>
      <c r="M405" s="169">
        <v>0</v>
      </c>
      <c r="N405" s="169">
        <v>345317</v>
      </c>
      <c r="O405" s="169">
        <v>547139</v>
      </c>
      <c r="P405" s="170">
        <v>4258</v>
      </c>
      <c r="Q405" s="155"/>
      <c r="R405" s="152">
        <f t="shared" si="12"/>
        <v>2</v>
      </c>
      <c r="S405" s="152">
        <f t="shared" si="13"/>
        <v>0</v>
      </c>
      <c r="T405" s="164"/>
      <c r="U405" s="155"/>
    </row>
    <row r="406" spans="1:21" ht="12" customHeight="1" x14ac:dyDescent="0.15">
      <c r="A406" s="131"/>
      <c r="B406" s="162">
        <v>11067</v>
      </c>
      <c r="C406" s="167">
        <v>2105130</v>
      </c>
      <c r="D406" s="168">
        <v>950353</v>
      </c>
      <c r="E406" s="169">
        <v>22500</v>
      </c>
      <c r="F406" s="169">
        <v>258829</v>
      </c>
      <c r="G406" s="169">
        <v>718002</v>
      </c>
      <c r="H406" s="169">
        <v>150711</v>
      </c>
      <c r="I406" s="169">
        <v>4734</v>
      </c>
      <c r="J406" s="167">
        <v>2105130</v>
      </c>
      <c r="K406" s="168">
        <v>1114989</v>
      </c>
      <c r="L406" s="169">
        <v>168432</v>
      </c>
      <c r="M406" s="169">
        <v>0</v>
      </c>
      <c r="N406" s="169">
        <v>359136</v>
      </c>
      <c r="O406" s="169">
        <v>455141</v>
      </c>
      <c r="P406" s="170">
        <v>7432</v>
      </c>
      <c r="Q406" s="155"/>
      <c r="R406" s="152">
        <f t="shared" si="12"/>
        <v>1</v>
      </c>
      <c r="S406" s="152">
        <f t="shared" si="13"/>
        <v>0</v>
      </c>
      <c r="T406" s="164"/>
      <c r="U406" s="155"/>
    </row>
    <row r="407" spans="1:21" ht="12" customHeight="1" x14ac:dyDescent="0.15">
      <c r="A407" s="131"/>
      <c r="B407" s="162">
        <v>11095</v>
      </c>
      <c r="C407" s="167">
        <v>2033297</v>
      </c>
      <c r="D407" s="168">
        <v>932757</v>
      </c>
      <c r="E407" s="169">
        <v>22500</v>
      </c>
      <c r="F407" s="169">
        <v>229102</v>
      </c>
      <c r="G407" s="169">
        <v>694430</v>
      </c>
      <c r="H407" s="169">
        <v>149783</v>
      </c>
      <c r="I407" s="169">
        <v>4725</v>
      </c>
      <c r="J407" s="167">
        <v>2033297</v>
      </c>
      <c r="K407" s="168">
        <v>1032373</v>
      </c>
      <c r="L407" s="169">
        <v>170610</v>
      </c>
      <c r="M407" s="169">
        <v>0</v>
      </c>
      <c r="N407" s="169">
        <v>385139</v>
      </c>
      <c r="O407" s="169">
        <v>439689</v>
      </c>
      <c r="P407" s="170">
        <v>5486</v>
      </c>
      <c r="Q407" s="155"/>
      <c r="R407" s="152">
        <f t="shared" si="12"/>
        <v>0</v>
      </c>
      <c r="S407" s="152">
        <f t="shared" si="13"/>
        <v>0</v>
      </c>
      <c r="T407" s="164"/>
      <c r="U407" s="155"/>
    </row>
    <row r="408" spans="1:21" ht="12" customHeight="1" x14ac:dyDescent="0.15">
      <c r="A408" s="131"/>
      <c r="B408" s="162">
        <v>11123</v>
      </c>
      <c r="C408" s="167">
        <v>2111756</v>
      </c>
      <c r="D408" s="168">
        <v>923265</v>
      </c>
      <c r="E408" s="169">
        <v>22500</v>
      </c>
      <c r="F408" s="169">
        <v>319810</v>
      </c>
      <c r="G408" s="169">
        <v>697996</v>
      </c>
      <c r="H408" s="169">
        <v>143463</v>
      </c>
      <c r="I408" s="169">
        <v>4722</v>
      </c>
      <c r="J408" s="167">
        <v>2111756</v>
      </c>
      <c r="K408" s="168">
        <v>1098968</v>
      </c>
      <c r="L408" s="169">
        <v>172831</v>
      </c>
      <c r="M408" s="169">
        <v>0</v>
      </c>
      <c r="N408" s="169">
        <v>308147</v>
      </c>
      <c r="O408" s="169">
        <v>524312</v>
      </c>
      <c r="P408" s="170">
        <v>7497</v>
      </c>
      <c r="Q408" s="155"/>
      <c r="R408" s="152">
        <f t="shared" si="12"/>
        <v>0</v>
      </c>
      <c r="S408" s="152">
        <f t="shared" si="13"/>
        <v>1</v>
      </c>
      <c r="T408" s="164"/>
      <c r="U408" s="155"/>
    </row>
    <row r="409" spans="1:21" ht="12" customHeight="1" x14ac:dyDescent="0.15">
      <c r="A409" s="131"/>
      <c r="B409" s="162">
        <v>11151</v>
      </c>
      <c r="C409" s="167">
        <v>2076710</v>
      </c>
      <c r="D409" s="168">
        <v>932268</v>
      </c>
      <c r="E409" s="169">
        <v>22500</v>
      </c>
      <c r="F409" s="169">
        <v>281105</v>
      </c>
      <c r="G409" s="169">
        <v>685394</v>
      </c>
      <c r="H409" s="169">
        <v>147990</v>
      </c>
      <c r="I409" s="169">
        <v>7454</v>
      </c>
      <c r="J409" s="167">
        <v>2076710</v>
      </c>
      <c r="K409" s="168">
        <v>1076485</v>
      </c>
      <c r="L409" s="169">
        <v>167659</v>
      </c>
      <c r="M409" s="169">
        <v>0</v>
      </c>
      <c r="N409" s="169">
        <v>240830</v>
      </c>
      <c r="O409" s="169">
        <v>488572</v>
      </c>
      <c r="P409" s="170">
        <v>103164</v>
      </c>
      <c r="Q409" s="155"/>
      <c r="R409" s="152">
        <f t="shared" si="12"/>
        <v>-1</v>
      </c>
      <c r="S409" s="152">
        <f t="shared" si="13"/>
        <v>0</v>
      </c>
      <c r="T409" s="164"/>
      <c r="U409" s="155"/>
    </row>
    <row r="410" spans="1:21" ht="12" customHeight="1" x14ac:dyDescent="0.15">
      <c r="A410" s="131"/>
      <c r="B410" s="162">
        <v>11186</v>
      </c>
      <c r="C410" s="167">
        <v>2024734</v>
      </c>
      <c r="D410" s="168">
        <v>927367</v>
      </c>
      <c r="E410" s="169">
        <v>22500</v>
      </c>
      <c r="F410" s="169">
        <v>255656</v>
      </c>
      <c r="G410" s="169">
        <v>692114</v>
      </c>
      <c r="H410" s="169">
        <v>119740</v>
      </c>
      <c r="I410" s="169">
        <v>7357</v>
      </c>
      <c r="J410" s="167">
        <v>2024734</v>
      </c>
      <c r="K410" s="168">
        <v>1022700</v>
      </c>
      <c r="L410" s="169">
        <v>169171</v>
      </c>
      <c r="M410" s="169">
        <v>0</v>
      </c>
      <c r="N410" s="169">
        <v>151033</v>
      </c>
      <c r="O410" s="169">
        <v>570164</v>
      </c>
      <c r="P410" s="170">
        <v>111667</v>
      </c>
      <c r="Q410" s="155"/>
      <c r="R410" s="152">
        <f t="shared" si="12"/>
        <v>0</v>
      </c>
      <c r="S410" s="152">
        <f t="shared" si="13"/>
        <v>-1</v>
      </c>
      <c r="T410" s="164"/>
      <c r="U410" s="155"/>
    </row>
    <row r="411" spans="1:21" ht="12" customHeight="1" x14ac:dyDescent="0.15">
      <c r="A411" s="131"/>
      <c r="B411" s="162">
        <v>11214</v>
      </c>
      <c r="C411" s="167">
        <v>2086683</v>
      </c>
      <c r="D411" s="168">
        <v>923438</v>
      </c>
      <c r="E411" s="169">
        <v>22500</v>
      </c>
      <c r="F411" s="169">
        <v>287416</v>
      </c>
      <c r="G411" s="169">
        <v>687568</v>
      </c>
      <c r="H411" s="169">
        <v>157782</v>
      </c>
      <c r="I411" s="169">
        <v>7978</v>
      </c>
      <c r="J411" s="167">
        <v>2086683</v>
      </c>
      <c r="K411" s="168">
        <v>994587</v>
      </c>
      <c r="L411" s="169">
        <v>168439</v>
      </c>
      <c r="M411" s="169">
        <v>0</v>
      </c>
      <c r="N411" s="169">
        <v>261250</v>
      </c>
      <c r="O411" s="169">
        <v>557573</v>
      </c>
      <c r="P411" s="170">
        <v>104834</v>
      </c>
      <c r="Q411" s="155"/>
      <c r="R411" s="152">
        <f t="shared" si="12"/>
        <v>1</v>
      </c>
      <c r="S411" s="152">
        <f t="shared" si="13"/>
        <v>0</v>
      </c>
      <c r="T411" s="164"/>
      <c r="U411" s="155"/>
    </row>
    <row r="412" spans="1:21" ht="12" customHeight="1" x14ac:dyDescent="0.15">
      <c r="A412" s="131"/>
      <c r="B412" s="162">
        <v>11249</v>
      </c>
      <c r="C412" s="167">
        <v>2048013</v>
      </c>
      <c r="D412" s="168">
        <v>904235</v>
      </c>
      <c r="E412" s="169">
        <v>22500</v>
      </c>
      <c r="F412" s="169">
        <v>273903</v>
      </c>
      <c r="G412" s="169">
        <v>680588</v>
      </c>
      <c r="H412" s="169">
        <v>158644</v>
      </c>
      <c r="I412" s="169">
        <v>8143</v>
      </c>
      <c r="J412" s="167">
        <v>2048013</v>
      </c>
      <c r="K412" s="168">
        <v>1029065</v>
      </c>
      <c r="L412" s="169">
        <v>169593</v>
      </c>
      <c r="M412" s="169">
        <v>0</v>
      </c>
      <c r="N412" s="169">
        <v>245359</v>
      </c>
      <c r="O412" s="169">
        <v>509621</v>
      </c>
      <c r="P412" s="170">
        <v>94375</v>
      </c>
      <c r="Q412" s="155"/>
      <c r="R412" s="152">
        <f t="shared" si="12"/>
        <v>0</v>
      </c>
      <c r="S412" s="152">
        <f t="shared" si="13"/>
        <v>0</v>
      </c>
      <c r="T412" s="164"/>
      <c r="U412" s="155"/>
    </row>
    <row r="413" spans="1:21" ht="12" customHeight="1" x14ac:dyDescent="0.15">
      <c r="A413" s="131"/>
      <c r="B413" s="162">
        <v>11277</v>
      </c>
      <c r="C413" s="167">
        <v>2041149</v>
      </c>
      <c r="D413" s="168">
        <v>878388</v>
      </c>
      <c r="E413" s="169">
        <v>22500</v>
      </c>
      <c r="F413" s="169">
        <v>280854</v>
      </c>
      <c r="G413" s="169">
        <v>692617</v>
      </c>
      <c r="H413" s="169">
        <v>158364</v>
      </c>
      <c r="I413" s="169">
        <v>8426</v>
      </c>
      <c r="J413" s="167">
        <v>2041149</v>
      </c>
      <c r="K413" s="168">
        <v>1018142</v>
      </c>
      <c r="L413" s="169">
        <v>170581</v>
      </c>
      <c r="M413" s="169">
        <v>0</v>
      </c>
      <c r="N413" s="169">
        <v>201480</v>
      </c>
      <c r="O413" s="169">
        <v>554894</v>
      </c>
      <c r="P413" s="170">
        <v>96052</v>
      </c>
      <c r="Q413" s="155"/>
      <c r="R413" s="152">
        <f t="shared" si="12"/>
        <v>0</v>
      </c>
      <c r="S413" s="152">
        <f t="shared" si="13"/>
        <v>0</v>
      </c>
      <c r="T413" s="164"/>
      <c r="U413" s="155"/>
    </row>
    <row r="414" spans="1:21" ht="12" customHeight="1" x14ac:dyDescent="0.15">
      <c r="A414" s="131"/>
      <c r="B414" s="163">
        <v>11305</v>
      </c>
      <c r="C414" s="171">
        <v>2140464</v>
      </c>
      <c r="D414" s="172">
        <v>883067</v>
      </c>
      <c r="E414" s="173">
        <v>22500</v>
      </c>
      <c r="F414" s="173">
        <v>298365</v>
      </c>
      <c r="G414" s="173">
        <v>705118</v>
      </c>
      <c r="H414" s="173">
        <v>219634</v>
      </c>
      <c r="I414" s="173">
        <v>11780</v>
      </c>
      <c r="J414" s="171">
        <v>2140464</v>
      </c>
      <c r="K414" s="172">
        <v>1111349</v>
      </c>
      <c r="L414" s="173">
        <v>173435</v>
      </c>
      <c r="M414" s="173">
        <v>0</v>
      </c>
      <c r="N414" s="173">
        <v>268223</v>
      </c>
      <c r="O414" s="173">
        <v>494975</v>
      </c>
      <c r="P414" s="174">
        <v>92482</v>
      </c>
      <c r="Q414" s="155"/>
      <c r="R414" s="152">
        <f t="shared" si="12"/>
        <v>0</v>
      </c>
      <c r="S414" s="152">
        <f t="shared" si="13"/>
        <v>0</v>
      </c>
      <c r="T414" s="164"/>
      <c r="U414" s="155"/>
    </row>
    <row r="415" spans="1:21" ht="12" customHeight="1" x14ac:dyDescent="0.15">
      <c r="A415" s="131"/>
      <c r="B415" s="161">
        <v>11340</v>
      </c>
      <c r="C415" s="175">
        <v>2058654</v>
      </c>
      <c r="D415" s="176">
        <v>881660</v>
      </c>
      <c r="E415" s="177">
        <v>22500</v>
      </c>
      <c r="F415" s="177">
        <v>301108</v>
      </c>
      <c r="G415" s="177">
        <v>668084</v>
      </c>
      <c r="H415" s="177">
        <v>175755</v>
      </c>
      <c r="I415" s="177">
        <v>9546</v>
      </c>
      <c r="J415" s="175">
        <v>2058654</v>
      </c>
      <c r="K415" s="176">
        <v>1067324</v>
      </c>
      <c r="L415" s="177">
        <v>170784</v>
      </c>
      <c r="M415" s="177">
        <v>0</v>
      </c>
      <c r="N415" s="177">
        <v>225344</v>
      </c>
      <c r="O415" s="177">
        <v>447364</v>
      </c>
      <c r="P415" s="178">
        <v>147838</v>
      </c>
      <c r="Q415" s="155"/>
      <c r="R415" s="152">
        <f t="shared" si="12"/>
        <v>1</v>
      </c>
      <c r="S415" s="152">
        <f t="shared" si="13"/>
        <v>0</v>
      </c>
      <c r="T415" s="164"/>
      <c r="U415" s="155"/>
    </row>
    <row r="416" spans="1:21" ht="12" customHeight="1" x14ac:dyDescent="0.15">
      <c r="A416" s="131"/>
      <c r="B416" s="162">
        <v>11368</v>
      </c>
      <c r="C416" s="167">
        <v>2080463</v>
      </c>
      <c r="D416" s="168">
        <v>885802</v>
      </c>
      <c r="E416" s="169">
        <v>22500</v>
      </c>
      <c r="F416" s="169">
        <v>305239</v>
      </c>
      <c r="G416" s="169">
        <v>681240</v>
      </c>
      <c r="H416" s="169">
        <v>175961</v>
      </c>
      <c r="I416" s="169">
        <v>9722</v>
      </c>
      <c r="J416" s="167">
        <v>2080463</v>
      </c>
      <c r="K416" s="168">
        <v>1119766</v>
      </c>
      <c r="L416" s="169">
        <v>171618</v>
      </c>
      <c r="M416" s="169">
        <v>0</v>
      </c>
      <c r="N416" s="169">
        <v>236619</v>
      </c>
      <c r="O416" s="169">
        <v>456185</v>
      </c>
      <c r="P416" s="170">
        <v>96274</v>
      </c>
      <c r="Q416" s="155"/>
      <c r="R416" s="152">
        <f t="shared" si="12"/>
        <v>-1</v>
      </c>
      <c r="S416" s="152">
        <f t="shared" si="13"/>
        <v>1</v>
      </c>
      <c r="T416" s="164"/>
      <c r="U416" s="155"/>
    </row>
    <row r="417" spans="1:21" ht="12" customHeight="1" x14ac:dyDescent="0.15">
      <c r="A417" s="131"/>
      <c r="B417" s="162">
        <v>11396</v>
      </c>
      <c r="C417" s="167">
        <v>2069315</v>
      </c>
      <c r="D417" s="168">
        <v>891300</v>
      </c>
      <c r="E417" s="169">
        <v>22500</v>
      </c>
      <c r="F417" s="169">
        <v>294073</v>
      </c>
      <c r="G417" s="169">
        <v>672674</v>
      </c>
      <c r="H417" s="169">
        <v>178818</v>
      </c>
      <c r="I417" s="169">
        <v>9952</v>
      </c>
      <c r="J417" s="167">
        <v>2069315</v>
      </c>
      <c r="K417" s="168">
        <v>991460</v>
      </c>
      <c r="L417" s="169">
        <v>171527</v>
      </c>
      <c r="M417" s="169">
        <v>0</v>
      </c>
      <c r="N417" s="169">
        <v>304155</v>
      </c>
      <c r="O417" s="169">
        <v>507328</v>
      </c>
      <c r="P417" s="170">
        <v>94847</v>
      </c>
      <c r="Q417" s="155"/>
      <c r="R417" s="152">
        <f t="shared" si="12"/>
        <v>-2</v>
      </c>
      <c r="S417" s="152">
        <f t="shared" si="13"/>
        <v>-2</v>
      </c>
      <c r="T417" s="164"/>
      <c r="U417" s="155"/>
    </row>
    <row r="418" spans="1:21" ht="12" customHeight="1" x14ac:dyDescent="0.15">
      <c r="A418" s="131"/>
      <c r="B418" s="162">
        <v>11431</v>
      </c>
      <c r="C418" s="167">
        <v>1999970</v>
      </c>
      <c r="D418" s="168">
        <v>899746</v>
      </c>
      <c r="E418" s="169">
        <v>22500</v>
      </c>
      <c r="F418" s="169">
        <v>218083</v>
      </c>
      <c r="G418" s="169">
        <v>670785</v>
      </c>
      <c r="H418" s="169">
        <v>178626</v>
      </c>
      <c r="I418" s="169">
        <v>10230</v>
      </c>
      <c r="J418" s="167">
        <v>1999970</v>
      </c>
      <c r="K418" s="168">
        <v>1011523</v>
      </c>
      <c r="L418" s="169">
        <v>171793</v>
      </c>
      <c r="M418" s="169">
        <v>0</v>
      </c>
      <c r="N418" s="169">
        <v>319429</v>
      </c>
      <c r="O418" s="169">
        <v>407736</v>
      </c>
      <c r="P418" s="170">
        <v>89488</v>
      </c>
      <c r="Q418" s="155"/>
      <c r="R418" s="152">
        <f t="shared" si="12"/>
        <v>0</v>
      </c>
      <c r="S418" s="152">
        <f t="shared" si="13"/>
        <v>1</v>
      </c>
      <c r="T418" s="164"/>
      <c r="U418" s="155"/>
    </row>
    <row r="419" spans="1:21" ht="12" customHeight="1" x14ac:dyDescent="0.15">
      <c r="A419" s="131"/>
      <c r="B419" s="162">
        <v>11459</v>
      </c>
      <c r="C419" s="167">
        <v>1977886</v>
      </c>
      <c r="D419" s="168">
        <v>910002</v>
      </c>
      <c r="E419" s="169">
        <v>22500</v>
      </c>
      <c r="F419" s="169">
        <v>190586</v>
      </c>
      <c r="G419" s="169">
        <v>665011</v>
      </c>
      <c r="H419" s="169">
        <v>179044</v>
      </c>
      <c r="I419" s="169">
        <v>10743</v>
      </c>
      <c r="J419" s="167">
        <v>1977886</v>
      </c>
      <c r="K419" s="168">
        <v>952874</v>
      </c>
      <c r="L419" s="169">
        <v>173839</v>
      </c>
      <c r="M419" s="169">
        <v>0</v>
      </c>
      <c r="N419" s="169">
        <v>382941</v>
      </c>
      <c r="O419" s="169">
        <v>377183</v>
      </c>
      <c r="P419" s="170">
        <v>91049</v>
      </c>
      <c r="Q419" s="155"/>
      <c r="R419" s="152">
        <f t="shared" si="12"/>
        <v>0</v>
      </c>
      <c r="S419" s="152">
        <f t="shared" si="13"/>
        <v>0</v>
      </c>
      <c r="T419" s="164"/>
      <c r="U419" s="155"/>
    </row>
    <row r="420" spans="1:21" ht="12" customHeight="1" x14ac:dyDescent="0.15">
      <c r="A420" s="131"/>
      <c r="B420" s="162">
        <v>11487</v>
      </c>
      <c r="C420" s="167">
        <v>1924056</v>
      </c>
      <c r="D420" s="168">
        <v>917186</v>
      </c>
      <c r="E420" s="169">
        <v>22500</v>
      </c>
      <c r="F420" s="169">
        <v>163146</v>
      </c>
      <c r="G420" s="169">
        <v>655943</v>
      </c>
      <c r="H420" s="169">
        <v>154032</v>
      </c>
      <c r="I420" s="169">
        <v>11248</v>
      </c>
      <c r="J420" s="167">
        <v>1924056</v>
      </c>
      <c r="K420" s="168">
        <v>965042</v>
      </c>
      <c r="L420" s="169">
        <v>177286</v>
      </c>
      <c r="M420" s="169">
        <v>0</v>
      </c>
      <c r="N420" s="169">
        <v>362643</v>
      </c>
      <c r="O420" s="169">
        <v>325783</v>
      </c>
      <c r="P420" s="170">
        <v>93302</v>
      </c>
      <c r="Q420" s="155"/>
      <c r="R420" s="152">
        <f t="shared" si="12"/>
        <v>1</v>
      </c>
      <c r="S420" s="152">
        <f t="shared" si="13"/>
        <v>0</v>
      </c>
      <c r="T420" s="164"/>
      <c r="U420" s="155"/>
    </row>
    <row r="421" spans="1:21" ht="12" customHeight="1" x14ac:dyDescent="0.15">
      <c r="A421" s="131"/>
      <c r="B421" s="162">
        <v>11522</v>
      </c>
      <c r="C421" s="167">
        <v>1905785</v>
      </c>
      <c r="D421" s="168">
        <v>923452</v>
      </c>
      <c r="E421" s="169">
        <v>22500</v>
      </c>
      <c r="F421" s="169">
        <v>144587</v>
      </c>
      <c r="G421" s="169">
        <v>649867</v>
      </c>
      <c r="H421" s="169">
        <v>153677</v>
      </c>
      <c r="I421" s="169">
        <v>11703</v>
      </c>
      <c r="J421" s="167">
        <v>1905785</v>
      </c>
      <c r="K421" s="168">
        <v>976871</v>
      </c>
      <c r="L421" s="169">
        <v>173206</v>
      </c>
      <c r="M421" s="169">
        <v>0</v>
      </c>
      <c r="N421" s="169">
        <v>184797</v>
      </c>
      <c r="O421" s="169">
        <v>458286</v>
      </c>
      <c r="P421" s="170">
        <v>112625</v>
      </c>
      <c r="Q421" s="155"/>
      <c r="R421" s="152">
        <f t="shared" si="12"/>
        <v>-1</v>
      </c>
      <c r="S421" s="152">
        <f t="shared" si="13"/>
        <v>0</v>
      </c>
      <c r="T421" s="164"/>
      <c r="U421" s="155"/>
    </row>
    <row r="422" spans="1:21" ht="12" customHeight="1" x14ac:dyDescent="0.15">
      <c r="A422" s="131"/>
      <c r="B422" s="162">
        <v>11550</v>
      </c>
      <c r="C422" s="167">
        <v>1889831</v>
      </c>
      <c r="D422" s="168">
        <v>877056</v>
      </c>
      <c r="E422" s="169">
        <v>22500</v>
      </c>
      <c r="F422" s="169">
        <v>165822</v>
      </c>
      <c r="G422" s="169">
        <v>658575</v>
      </c>
      <c r="H422" s="169">
        <v>154566</v>
      </c>
      <c r="I422" s="169">
        <v>11312</v>
      </c>
      <c r="J422" s="167">
        <v>1889831</v>
      </c>
      <c r="K422" s="168">
        <v>946653</v>
      </c>
      <c r="L422" s="169">
        <v>173991</v>
      </c>
      <c r="M422" s="169">
        <v>0</v>
      </c>
      <c r="N422" s="169">
        <v>79622</v>
      </c>
      <c r="O422" s="169">
        <v>595388</v>
      </c>
      <c r="P422" s="170">
        <v>94178</v>
      </c>
      <c r="Q422" s="155"/>
      <c r="R422" s="152">
        <f t="shared" si="12"/>
        <v>0</v>
      </c>
      <c r="S422" s="152">
        <f t="shared" si="13"/>
        <v>-1</v>
      </c>
      <c r="T422" s="164"/>
      <c r="U422" s="155"/>
    </row>
    <row r="423" spans="1:21" ht="12" customHeight="1" x14ac:dyDescent="0.15">
      <c r="A423" s="131"/>
      <c r="B423" s="162">
        <v>11578</v>
      </c>
      <c r="C423" s="167">
        <v>1894455</v>
      </c>
      <c r="D423" s="168">
        <v>882673</v>
      </c>
      <c r="E423" s="169">
        <v>15000</v>
      </c>
      <c r="F423" s="169">
        <v>171315</v>
      </c>
      <c r="G423" s="169">
        <v>657198</v>
      </c>
      <c r="H423" s="169">
        <v>156548</v>
      </c>
      <c r="I423" s="169">
        <v>11711</v>
      </c>
      <c r="J423" s="167">
        <v>1894455</v>
      </c>
      <c r="K423" s="168">
        <v>917913</v>
      </c>
      <c r="L423" s="169">
        <v>174025</v>
      </c>
      <c r="M423" s="169">
        <v>0</v>
      </c>
      <c r="N423" s="169">
        <v>180405</v>
      </c>
      <c r="O423" s="169">
        <v>526161</v>
      </c>
      <c r="P423" s="170">
        <v>95951</v>
      </c>
      <c r="Q423" s="155"/>
      <c r="R423" s="152">
        <f t="shared" si="12"/>
        <v>10</v>
      </c>
      <c r="S423" s="152">
        <f t="shared" si="13"/>
        <v>0</v>
      </c>
      <c r="T423" s="164"/>
      <c r="U423" s="155"/>
    </row>
    <row r="424" spans="1:21" ht="12" customHeight="1" x14ac:dyDescent="0.15">
      <c r="A424" s="131"/>
      <c r="B424" s="162">
        <v>11613</v>
      </c>
      <c r="C424" s="167">
        <v>1831834</v>
      </c>
      <c r="D424" s="168">
        <v>827652</v>
      </c>
      <c r="E424" s="169">
        <v>15000</v>
      </c>
      <c r="F424" s="169">
        <v>152232</v>
      </c>
      <c r="G424" s="169">
        <v>663063</v>
      </c>
      <c r="H424" s="169">
        <v>162139</v>
      </c>
      <c r="I424" s="169">
        <v>11742</v>
      </c>
      <c r="J424" s="167">
        <v>1831834</v>
      </c>
      <c r="K424" s="168">
        <v>979397</v>
      </c>
      <c r="L424" s="169">
        <v>175029</v>
      </c>
      <c r="M424" s="169">
        <v>0</v>
      </c>
      <c r="N424" s="169">
        <v>136858</v>
      </c>
      <c r="O424" s="169">
        <v>451446</v>
      </c>
      <c r="P424" s="170">
        <v>89104</v>
      </c>
      <c r="Q424" s="155"/>
      <c r="R424" s="152">
        <f t="shared" si="12"/>
        <v>6</v>
      </c>
      <c r="S424" s="152">
        <f t="shared" si="13"/>
        <v>0</v>
      </c>
      <c r="T424" s="164"/>
      <c r="U424" s="155"/>
    </row>
    <row r="425" spans="1:21" ht="12" customHeight="1" x14ac:dyDescent="0.15">
      <c r="A425" s="131"/>
      <c r="B425" s="162">
        <v>11641</v>
      </c>
      <c r="C425" s="167">
        <v>1725084</v>
      </c>
      <c r="D425" s="168">
        <v>693093</v>
      </c>
      <c r="E425" s="169">
        <v>15000</v>
      </c>
      <c r="F425" s="169">
        <v>153214</v>
      </c>
      <c r="G425" s="169">
        <v>687102</v>
      </c>
      <c r="H425" s="169">
        <v>162318</v>
      </c>
      <c r="I425" s="169">
        <v>14356</v>
      </c>
      <c r="J425" s="167">
        <v>1725084</v>
      </c>
      <c r="K425" s="168">
        <v>939251</v>
      </c>
      <c r="L425" s="169">
        <v>176149</v>
      </c>
      <c r="M425" s="169">
        <v>0</v>
      </c>
      <c r="N425" s="169">
        <v>92721</v>
      </c>
      <c r="O425" s="169">
        <v>430869</v>
      </c>
      <c r="P425" s="170">
        <v>86094</v>
      </c>
      <c r="Q425" s="155"/>
      <c r="R425" s="152">
        <f t="shared" si="12"/>
        <v>1</v>
      </c>
      <c r="S425" s="152">
        <f t="shared" si="13"/>
        <v>0</v>
      </c>
      <c r="T425" s="164"/>
      <c r="U425" s="155"/>
    </row>
    <row r="426" spans="1:21" ht="12" customHeight="1" x14ac:dyDescent="0.15">
      <c r="A426" s="131"/>
      <c r="B426" s="163">
        <v>11676</v>
      </c>
      <c r="C426" s="171">
        <v>1685113</v>
      </c>
      <c r="D426" s="172">
        <v>582699</v>
      </c>
      <c r="E426" s="173">
        <v>15000</v>
      </c>
      <c r="F426" s="173">
        <v>173898</v>
      </c>
      <c r="G426" s="173">
        <v>737329</v>
      </c>
      <c r="H426" s="173">
        <v>163466</v>
      </c>
      <c r="I426" s="173">
        <v>12721</v>
      </c>
      <c r="J426" s="171">
        <v>1685113</v>
      </c>
      <c r="K426" s="172">
        <v>1000483</v>
      </c>
      <c r="L426" s="173">
        <v>179499</v>
      </c>
      <c r="M426" s="173">
        <v>0</v>
      </c>
      <c r="N426" s="173">
        <v>78557</v>
      </c>
      <c r="O426" s="173">
        <v>335493</v>
      </c>
      <c r="P426" s="174">
        <v>91081</v>
      </c>
      <c r="Q426" s="155"/>
      <c r="R426" s="152">
        <f t="shared" si="12"/>
        <v>0</v>
      </c>
      <c r="S426" s="152">
        <f t="shared" si="13"/>
        <v>0</v>
      </c>
      <c r="T426" s="164"/>
      <c r="U426" s="155"/>
    </row>
    <row r="427" spans="1:21" ht="12" customHeight="1" x14ac:dyDescent="0.15">
      <c r="A427" s="131"/>
      <c r="B427" s="161">
        <v>11704</v>
      </c>
      <c r="C427" s="175">
        <v>1676210</v>
      </c>
      <c r="D427" s="176">
        <v>522105</v>
      </c>
      <c r="E427" s="177">
        <v>15000</v>
      </c>
      <c r="F427" s="177">
        <v>201036</v>
      </c>
      <c r="G427" s="177">
        <v>763467</v>
      </c>
      <c r="H427" s="177">
        <v>161418</v>
      </c>
      <c r="I427" s="177">
        <v>13184</v>
      </c>
      <c r="J427" s="175">
        <v>1676210</v>
      </c>
      <c r="K427" s="176">
        <v>1020615</v>
      </c>
      <c r="L427" s="177">
        <v>177435</v>
      </c>
      <c r="M427" s="177">
        <v>0</v>
      </c>
      <c r="N427" s="177">
        <v>71581</v>
      </c>
      <c r="O427" s="177">
        <v>311325</v>
      </c>
      <c r="P427" s="178">
        <v>95252</v>
      </c>
      <c r="Q427" s="155"/>
      <c r="R427" s="152">
        <f t="shared" si="12"/>
        <v>0</v>
      </c>
      <c r="S427" s="152">
        <f t="shared" si="13"/>
        <v>2</v>
      </c>
      <c r="T427" s="164"/>
      <c r="U427" s="155"/>
    </row>
    <row r="428" spans="1:21" ht="12" customHeight="1" x14ac:dyDescent="0.15">
      <c r="A428" s="131"/>
      <c r="B428" s="162">
        <v>11732</v>
      </c>
      <c r="C428" s="167">
        <v>1801890</v>
      </c>
      <c r="D428" s="168">
        <v>482139</v>
      </c>
      <c r="E428" s="169">
        <v>15000</v>
      </c>
      <c r="F428" s="169">
        <v>291415</v>
      </c>
      <c r="G428" s="169">
        <v>786106</v>
      </c>
      <c r="H428" s="169">
        <v>167338</v>
      </c>
      <c r="I428" s="169">
        <v>59897</v>
      </c>
      <c r="J428" s="167">
        <v>1801890</v>
      </c>
      <c r="K428" s="168">
        <v>1016583</v>
      </c>
      <c r="L428" s="169">
        <v>179778</v>
      </c>
      <c r="M428" s="169">
        <v>0</v>
      </c>
      <c r="N428" s="169">
        <v>64121</v>
      </c>
      <c r="O428" s="169">
        <v>407704</v>
      </c>
      <c r="P428" s="170">
        <v>133705</v>
      </c>
      <c r="Q428" s="155"/>
      <c r="R428" s="152">
        <f t="shared" si="12"/>
        <v>-5</v>
      </c>
      <c r="S428" s="152">
        <f t="shared" si="13"/>
        <v>-1</v>
      </c>
      <c r="T428" s="164"/>
      <c r="U428" s="155"/>
    </row>
    <row r="429" spans="1:21" ht="12" customHeight="1" x14ac:dyDescent="0.15">
      <c r="A429" s="131"/>
      <c r="B429" s="162">
        <v>11760</v>
      </c>
      <c r="C429" s="167">
        <v>1904007</v>
      </c>
      <c r="D429" s="168">
        <v>486580</v>
      </c>
      <c r="E429" s="169">
        <v>15000</v>
      </c>
      <c r="F429" s="169">
        <v>306124</v>
      </c>
      <c r="G429" s="169">
        <v>865079</v>
      </c>
      <c r="H429" s="169">
        <v>154617</v>
      </c>
      <c r="I429" s="169">
        <v>76609</v>
      </c>
      <c r="J429" s="167">
        <v>1904007</v>
      </c>
      <c r="K429" s="168">
        <v>1030997</v>
      </c>
      <c r="L429" s="169">
        <v>181226</v>
      </c>
      <c r="M429" s="169">
        <v>0</v>
      </c>
      <c r="N429" s="169">
        <v>68338</v>
      </c>
      <c r="O429" s="169">
        <v>489620</v>
      </c>
      <c r="P429" s="170">
        <v>133826</v>
      </c>
      <c r="Q429" s="155"/>
      <c r="R429" s="152">
        <f t="shared" si="12"/>
        <v>-2</v>
      </c>
      <c r="S429" s="152">
        <f t="shared" si="13"/>
        <v>0</v>
      </c>
      <c r="T429" s="164"/>
      <c r="U429" s="155"/>
    </row>
    <row r="430" spans="1:21" ht="12" customHeight="1" x14ac:dyDescent="0.15">
      <c r="A430" s="131"/>
      <c r="B430" s="162">
        <v>11795</v>
      </c>
      <c r="C430" s="167">
        <v>1813288</v>
      </c>
      <c r="D430" s="168">
        <v>491169</v>
      </c>
      <c r="E430" s="169">
        <v>15000</v>
      </c>
      <c r="F430" s="169">
        <v>266599</v>
      </c>
      <c r="G430" s="169">
        <v>752996</v>
      </c>
      <c r="H430" s="169">
        <v>205375</v>
      </c>
      <c r="I430" s="169">
        <v>82150</v>
      </c>
      <c r="J430" s="167">
        <v>1813288</v>
      </c>
      <c r="K430" s="168">
        <v>988788</v>
      </c>
      <c r="L430" s="169">
        <v>182943</v>
      </c>
      <c r="M430" s="169">
        <v>0</v>
      </c>
      <c r="N430" s="169">
        <v>75654</v>
      </c>
      <c r="O430" s="169">
        <v>443735</v>
      </c>
      <c r="P430" s="170">
        <v>122170</v>
      </c>
      <c r="Q430" s="155"/>
      <c r="R430" s="152">
        <f t="shared" si="12"/>
        <v>-1</v>
      </c>
      <c r="S430" s="152">
        <f t="shared" si="13"/>
        <v>-2</v>
      </c>
      <c r="T430" s="164"/>
      <c r="U430" s="155"/>
    </row>
    <row r="431" spans="1:21" ht="12" customHeight="1" x14ac:dyDescent="0.15">
      <c r="A431" s="131"/>
      <c r="B431" s="162">
        <v>11823</v>
      </c>
      <c r="C431" s="167">
        <v>1785867</v>
      </c>
      <c r="D431" s="168">
        <v>494294</v>
      </c>
      <c r="E431" s="169">
        <v>15000</v>
      </c>
      <c r="F431" s="169">
        <v>229372</v>
      </c>
      <c r="G431" s="169">
        <v>754934</v>
      </c>
      <c r="H431" s="169">
        <v>211895</v>
      </c>
      <c r="I431" s="169">
        <v>80371</v>
      </c>
      <c r="J431" s="167">
        <v>1785867</v>
      </c>
      <c r="K431" s="168">
        <v>941859</v>
      </c>
      <c r="L431" s="169">
        <v>185152</v>
      </c>
      <c r="M431" s="169">
        <v>0</v>
      </c>
      <c r="N431" s="169">
        <v>112051</v>
      </c>
      <c r="O431" s="169">
        <v>417984</v>
      </c>
      <c r="P431" s="170">
        <v>128820</v>
      </c>
      <c r="Q431" s="155"/>
      <c r="R431" s="152">
        <f t="shared" si="12"/>
        <v>1</v>
      </c>
      <c r="S431" s="152">
        <f t="shared" si="13"/>
        <v>1</v>
      </c>
      <c r="T431" s="164"/>
      <c r="U431" s="155"/>
    </row>
    <row r="432" spans="1:21" ht="12" customHeight="1" x14ac:dyDescent="0.15">
      <c r="A432" s="131"/>
      <c r="B432" s="162">
        <v>11858</v>
      </c>
      <c r="C432" s="167">
        <v>1808823</v>
      </c>
      <c r="D432" s="168">
        <v>497902</v>
      </c>
      <c r="E432" s="169">
        <v>15000</v>
      </c>
      <c r="F432" s="169">
        <v>242524</v>
      </c>
      <c r="G432" s="169">
        <v>708096</v>
      </c>
      <c r="H432" s="169">
        <v>264363</v>
      </c>
      <c r="I432" s="169">
        <v>80937</v>
      </c>
      <c r="J432" s="167">
        <v>1808823</v>
      </c>
      <c r="K432" s="168">
        <v>960448</v>
      </c>
      <c r="L432" s="169">
        <v>189261</v>
      </c>
      <c r="M432" s="169">
        <v>0</v>
      </c>
      <c r="N432" s="169">
        <v>148163</v>
      </c>
      <c r="O432" s="169">
        <v>383430</v>
      </c>
      <c r="P432" s="170">
        <v>127521</v>
      </c>
      <c r="Q432" s="155"/>
      <c r="R432" s="152">
        <f t="shared" si="12"/>
        <v>1</v>
      </c>
      <c r="S432" s="152">
        <f t="shared" si="13"/>
        <v>0</v>
      </c>
      <c r="T432" s="164"/>
      <c r="U432" s="155"/>
    </row>
    <row r="433" spans="1:21" ht="12" customHeight="1" x14ac:dyDescent="0.15">
      <c r="A433" s="131"/>
      <c r="B433" s="162">
        <v>11886</v>
      </c>
      <c r="C433" s="167">
        <v>1739523</v>
      </c>
      <c r="D433" s="168">
        <v>500516</v>
      </c>
      <c r="E433" s="169">
        <v>15000</v>
      </c>
      <c r="F433" s="169">
        <v>235957</v>
      </c>
      <c r="G433" s="169">
        <v>719886</v>
      </c>
      <c r="H433" s="169">
        <v>250958</v>
      </c>
      <c r="I433" s="169">
        <v>17205</v>
      </c>
      <c r="J433" s="167">
        <v>1739523</v>
      </c>
      <c r="K433" s="168">
        <v>955498</v>
      </c>
      <c r="L433" s="169">
        <v>179460</v>
      </c>
      <c r="M433" s="169">
        <v>0</v>
      </c>
      <c r="N433" s="169">
        <v>113502</v>
      </c>
      <c r="O433" s="169">
        <v>370391</v>
      </c>
      <c r="P433" s="170">
        <v>120673</v>
      </c>
      <c r="Q433" s="155"/>
      <c r="R433" s="152">
        <f t="shared" si="12"/>
        <v>1</v>
      </c>
      <c r="S433" s="152">
        <f t="shared" si="13"/>
        <v>-1</v>
      </c>
      <c r="T433" s="164"/>
      <c r="U433" s="155"/>
    </row>
    <row r="434" spans="1:21" ht="12" customHeight="1" x14ac:dyDescent="0.15">
      <c r="A434" s="131"/>
      <c r="B434" s="162">
        <v>11914</v>
      </c>
      <c r="C434" s="167">
        <v>1761873</v>
      </c>
      <c r="D434" s="168">
        <v>497834</v>
      </c>
      <c r="E434" s="169">
        <v>15000</v>
      </c>
      <c r="F434" s="169">
        <v>252765</v>
      </c>
      <c r="G434" s="169">
        <v>721365</v>
      </c>
      <c r="H434" s="169">
        <v>256375</v>
      </c>
      <c r="I434" s="169">
        <v>18533</v>
      </c>
      <c r="J434" s="167">
        <v>1761873</v>
      </c>
      <c r="K434" s="168">
        <v>984166</v>
      </c>
      <c r="L434" s="169">
        <v>179771</v>
      </c>
      <c r="M434" s="169">
        <v>0</v>
      </c>
      <c r="N434" s="169">
        <v>51869</v>
      </c>
      <c r="O434" s="169">
        <v>435928</v>
      </c>
      <c r="P434" s="170">
        <v>110139</v>
      </c>
      <c r="Q434" s="155"/>
      <c r="R434" s="152">
        <f t="shared" si="12"/>
        <v>1</v>
      </c>
      <c r="S434" s="152">
        <f t="shared" si="13"/>
        <v>0</v>
      </c>
      <c r="T434" s="164"/>
      <c r="U434" s="155"/>
    </row>
    <row r="435" spans="1:21" ht="12" customHeight="1" x14ac:dyDescent="0.15">
      <c r="A435" s="131"/>
      <c r="B435" s="162">
        <v>11949</v>
      </c>
      <c r="C435" s="167">
        <v>1725344</v>
      </c>
      <c r="D435" s="168">
        <v>497319</v>
      </c>
      <c r="E435" s="169">
        <v>15000</v>
      </c>
      <c r="F435" s="169">
        <v>241113</v>
      </c>
      <c r="G435" s="169">
        <v>702660</v>
      </c>
      <c r="H435" s="169">
        <v>250817</v>
      </c>
      <c r="I435" s="169">
        <v>18434</v>
      </c>
      <c r="J435" s="167">
        <v>1725344</v>
      </c>
      <c r="K435" s="168">
        <v>913524</v>
      </c>
      <c r="L435" s="169">
        <v>178067</v>
      </c>
      <c r="M435" s="169">
        <v>0</v>
      </c>
      <c r="N435" s="169">
        <v>172320</v>
      </c>
      <c r="O435" s="169">
        <v>359029</v>
      </c>
      <c r="P435" s="170">
        <v>102404</v>
      </c>
      <c r="Q435" s="155"/>
      <c r="R435" s="152">
        <f t="shared" si="12"/>
        <v>1</v>
      </c>
      <c r="S435" s="152">
        <f t="shared" si="13"/>
        <v>0</v>
      </c>
      <c r="T435" s="164"/>
      <c r="U435" s="155"/>
    </row>
    <row r="436" spans="1:21" ht="12" customHeight="1" x14ac:dyDescent="0.15">
      <c r="A436" s="131"/>
      <c r="B436" s="162">
        <v>11977</v>
      </c>
      <c r="C436" s="167">
        <v>1789919</v>
      </c>
      <c r="D436" s="168">
        <v>495774</v>
      </c>
      <c r="E436" s="169">
        <v>15000</v>
      </c>
      <c r="F436" s="169">
        <v>203145</v>
      </c>
      <c r="G436" s="169">
        <v>698429</v>
      </c>
      <c r="H436" s="169">
        <v>358926</v>
      </c>
      <c r="I436" s="169">
        <v>18645</v>
      </c>
      <c r="J436" s="167">
        <v>1789919</v>
      </c>
      <c r="K436" s="168">
        <v>1011829</v>
      </c>
      <c r="L436" s="169">
        <v>179092</v>
      </c>
      <c r="M436" s="169">
        <v>0</v>
      </c>
      <c r="N436" s="169">
        <v>166083</v>
      </c>
      <c r="O436" s="169">
        <v>335936</v>
      </c>
      <c r="P436" s="170">
        <v>96979</v>
      </c>
      <c r="Q436" s="155"/>
      <c r="R436" s="152">
        <f t="shared" si="12"/>
        <v>0</v>
      </c>
      <c r="S436" s="152">
        <f t="shared" si="13"/>
        <v>0</v>
      </c>
      <c r="T436" s="164"/>
      <c r="U436" s="155"/>
    </row>
    <row r="437" spans="1:21" ht="12" customHeight="1" x14ac:dyDescent="0.15">
      <c r="A437" s="131"/>
      <c r="B437" s="162">
        <v>12005</v>
      </c>
      <c r="C437" s="167">
        <v>1809748</v>
      </c>
      <c r="D437" s="168">
        <v>492641</v>
      </c>
      <c r="E437" s="169">
        <v>15000</v>
      </c>
      <c r="F437" s="169">
        <v>194834</v>
      </c>
      <c r="G437" s="169">
        <v>684244</v>
      </c>
      <c r="H437" s="169">
        <v>403847</v>
      </c>
      <c r="I437" s="169">
        <v>19181</v>
      </c>
      <c r="J437" s="167">
        <v>1809748</v>
      </c>
      <c r="K437" s="168">
        <v>986050</v>
      </c>
      <c r="L437" s="169">
        <v>179662</v>
      </c>
      <c r="M437" s="169">
        <v>0</v>
      </c>
      <c r="N437" s="169">
        <v>192913</v>
      </c>
      <c r="O437" s="169">
        <v>349387</v>
      </c>
      <c r="P437" s="170">
        <v>101735</v>
      </c>
      <c r="Q437" s="155"/>
      <c r="R437" s="152">
        <f t="shared" si="12"/>
        <v>1</v>
      </c>
      <c r="S437" s="152">
        <f t="shared" si="13"/>
        <v>1</v>
      </c>
      <c r="T437" s="164"/>
      <c r="U437" s="155"/>
    </row>
    <row r="438" spans="1:21" ht="12" customHeight="1" x14ac:dyDescent="0.15">
      <c r="A438" s="131"/>
      <c r="B438" s="163">
        <v>12040</v>
      </c>
      <c r="C438" s="171">
        <v>1941489</v>
      </c>
      <c r="D438" s="172">
        <v>472983</v>
      </c>
      <c r="E438" s="173">
        <v>15000</v>
      </c>
      <c r="F438" s="173">
        <v>192509</v>
      </c>
      <c r="G438" s="173">
        <v>683621</v>
      </c>
      <c r="H438" s="173">
        <v>547790</v>
      </c>
      <c r="I438" s="173">
        <v>29585</v>
      </c>
      <c r="J438" s="171">
        <v>1941489</v>
      </c>
      <c r="K438" s="172">
        <v>1125225</v>
      </c>
      <c r="L438" s="173">
        <v>183919</v>
      </c>
      <c r="M438" s="173">
        <v>0</v>
      </c>
      <c r="N438" s="173">
        <v>239687</v>
      </c>
      <c r="O438" s="173">
        <v>295638</v>
      </c>
      <c r="P438" s="174">
        <v>97021</v>
      </c>
      <c r="Q438" s="155"/>
      <c r="R438" s="152">
        <f t="shared" si="12"/>
        <v>1</v>
      </c>
      <c r="S438" s="152">
        <f t="shared" si="13"/>
        <v>-1</v>
      </c>
      <c r="T438" s="164"/>
      <c r="U438" s="155"/>
    </row>
    <row r="439" spans="1:21" ht="12" customHeight="1" x14ac:dyDescent="0.15">
      <c r="A439" s="131"/>
      <c r="B439" s="161">
        <v>12068</v>
      </c>
      <c r="C439" s="175">
        <v>1714646</v>
      </c>
      <c r="D439" s="176">
        <v>462144</v>
      </c>
      <c r="E439" s="177">
        <v>15000</v>
      </c>
      <c r="F439" s="177">
        <v>125168</v>
      </c>
      <c r="G439" s="177">
        <v>681018</v>
      </c>
      <c r="H439" s="177">
        <v>412988</v>
      </c>
      <c r="I439" s="177">
        <v>18326</v>
      </c>
      <c r="J439" s="175">
        <v>1714646</v>
      </c>
      <c r="K439" s="176">
        <v>1112501</v>
      </c>
      <c r="L439" s="177">
        <v>191980</v>
      </c>
      <c r="M439" s="177">
        <v>0</v>
      </c>
      <c r="N439" s="177">
        <v>75743</v>
      </c>
      <c r="O439" s="177">
        <v>233322</v>
      </c>
      <c r="P439" s="178">
        <v>101099</v>
      </c>
      <c r="Q439" s="155"/>
      <c r="R439" s="152">
        <f t="shared" si="12"/>
        <v>2</v>
      </c>
      <c r="S439" s="152">
        <f t="shared" si="13"/>
        <v>1</v>
      </c>
      <c r="T439" s="164"/>
      <c r="U439" s="155"/>
    </row>
    <row r="440" spans="1:21" ht="12" customHeight="1" x14ac:dyDescent="0.15">
      <c r="A440" s="131"/>
      <c r="B440" s="162">
        <v>12103</v>
      </c>
      <c r="C440" s="167">
        <v>1811888</v>
      </c>
      <c r="D440" s="168">
        <v>462110</v>
      </c>
      <c r="E440" s="169">
        <v>15000</v>
      </c>
      <c r="F440" s="169">
        <v>131414</v>
      </c>
      <c r="G440" s="169">
        <v>674430</v>
      </c>
      <c r="H440" s="169">
        <v>510201</v>
      </c>
      <c r="I440" s="169">
        <v>18732</v>
      </c>
      <c r="J440" s="167">
        <v>1811888</v>
      </c>
      <c r="K440" s="168">
        <v>1002461</v>
      </c>
      <c r="L440" s="169">
        <v>193604</v>
      </c>
      <c r="M440" s="169">
        <v>0</v>
      </c>
      <c r="N440" s="169">
        <v>128325</v>
      </c>
      <c r="O440" s="169">
        <v>387988</v>
      </c>
      <c r="P440" s="170">
        <v>99507</v>
      </c>
      <c r="Q440" s="155"/>
      <c r="R440" s="152">
        <f t="shared" si="12"/>
        <v>1</v>
      </c>
      <c r="S440" s="152">
        <f t="shared" si="13"/>
        <v>3</v>
      </c>
      <c r="T440" s="164"/>
      <c r="U440" s="155"/>
    </row>
    <row r="441" spans="1:21" ht="12" customHeight="1" x14ac:dyDescent="0.15">
      <c r="A441" s="131"/>
      <c r="B441" s="162">
        <v>12131</v>
      </c>
      <c r="C441" s="167">
        <v>1796953</v>
      </c>
      <c r="D441" s="168">
        <v>466325</v>
      </c>
      <c r="E441" s="169">
        <v>15000</v>
      </c>
      <c r="F441" s="169">
        <v>127328</v>
      </c>
      <c r="G441" s="169">
        <v>678544</v>
      </c>
      <c r="H441" s="169">
        <v>490966</v>
      </c>
      <c r="I441" s="169">
        <v>18789</v>
      </c>
      <c r="J441" s="167">
        <v>1796953</v>
      </c>
      <c r="K441" s="168">
        <v>1001923</v>
      </c>
      <c r="L441" s="169">
        <v>182012</v>
      </c>
      <c r="M441" s="169">
        <v>0</v>
      </c>
      <c r="N441" s="169">
        <v>111764</v>
      </c>
      <c r="O441" s="169">
        <v>399504</v>
      </c>
      <c r="P441" s="170">
        <v>101750</v>
      </c>
      <c r="Q441" s="155"/>
      <c r="R441" s="152">
        <f t="shared" si="12"/>
        <v>1</v>
      </c>
      <c r="S441" s="152">
        <f t="shared" si="13"/>
        <v>0</v>
      </c>
      <c r="T441" s="164"/>
      <c r="U441" s="155"/>
    </row>
    <row r="442" spans="1:21" ht="12" customHeight="1" x14ac:dyDescent="0.15">
      <c r="A442" s="131"/>
      <c r="B442" s="162">
        <v>12159</v>
      </c>
      <c r="C442" s="167">
        <v>1979136</v>
      </c>
      <c r="D442" s="168">
        <v>468594</v>
      </c>
      <c r="E442" s="169">
        <v>15000</v>
      </c>
      <c r="F442" s="169">
        <v>102521</v>
      </c>
      <c r="G442" s="169">
        <v>674865</v>
      </c>
      <c r="H442" s="169">
        <v>699499</v>
      </c>
      <c r="I442" s="169">
        <v>18657</v>
      </c>
      <c r="J442" s="167">
        <v>1979136</v>
      </c>
      <c r="K442" s="168">
        <v>1031708</v>
      </c>
      <c r="L442" s="169">
        <v>182580</v>
      </c>
      <c r="M442" s="169">
        <v>0</v>
      </c>
      <c r="N442" s="169">
        <v>220012</v>
      </c>
      <c r="O442" s="169">
        <v>447230</v>
      </c>
      <c r="P442" s="170">
        <v>97606</v>
      </c>
      <c r="Q442" s="155"/>
      <c r="R442" s="152">
        <f t="shared" si="12"/>
        <v>0</v>
      </c>
      <c r="S442" s="152">
        <f t="shared" si="13"/>
        <v>0</v>
      </c>
      <c r="T442" s="164"/>
      <c r="U442" s="155"/>
    </row>
    <row r="443" spans="1:21" ht="12" customHeight="1" x14ac:dyDescent="0.15">
      <c r="A443" s="131"/>
      <c r="B443" s="162">
        <v>12187</v>
      </c>
      <c r="C443" s="167">
        <v>1794152</v>
      </c>
      <c r="D443" s="168">
        <v>471217</v>
      </c>
      <c r="E443" s="169">
        <v>15000</v>
      </c>
      <c r="F443" s="169">
        <v>108771</v>
      </c>
      <c r="G443" s="169">
        <v>668086</v>
      </c>
      <c r="H443" s="169">
        <v>512119</v>
      </c>
      <c r="I443" s="169">
        <v>18960</v>
      </c>
      <c r="J443" s="167">
        <v>1794152</v>
      </c>
      <c r="K443" s="168">
        <v>984327</v>
      </c>
      <c r="L443" s="169">
        <v>183480</v>
      </c>
      <c r="M443" s="169">
        <v>0</v>
      </c>
      <c r="N443" s="169">
        <v>216161</v>
      </c>
      <c r="O443" s="169">
        <v>298765</v>
      </c>
      <c r="P443" s="170">
        <v>111418</v>
      </c>
      <c r="Q443" s="155"/>
      <c r="R443" s="152">
        <f t="shared" si="12"/>
        <v>-1</v>
      </c>
      <c r="S443" s="152">
        <f t="shared" si="13"/>
        <v>1</v>
      </c>
      <c r="T443" s="164"/>
      <c r="U443" s="155"/>
    </row>
    <row r="444" spans="1:21" ht="12" customHeight="1" x14ac:dyDescent="0.15">
      <c r="A444" s="131"/>
      <c r="B444" s="162">
        <v>12222</v>
      </c>
      <c r="C444" s="167">
        <v>1773946</v>
      </c>
      <c r="D444" s="168">
        <v>476062</v>
      </c>
      <c r="E444" s="169">
        <v>15000</v>
      </c>
      <c r="F444" s="169">
        <v>102290</v>
      </c>
      <c r="G444" s="169">
        <v>656807</v>
      </c>
      <c r="H444" s="169">
        <v>504023</v>
      </c>
      <c r="I444" s="169">
        <v>19764</v>
      </c>
      <c r="J444" s="167">
        <v>1773946</v>
      </c>
      <c r="K444" s="168">
        <v>1083860</v>
      </c>
      <c r="L444" s="169">
        <v>189416</v>
      </c>
      <c r="M444" s="169">
        <v>0</v>
      </c>
      <c r="N444" s="169">
        <v>109125</v>
      </c>
      <c r="O444" s="169">
        <v>287357</v>
      </c>
      <c r="P444" s="170">
        <v>104187</v>
      </c>
      <c r="Q444" s="155"/>
      <c r="R444" s="152">
        <f t="shared" si="12"/>
        <v>0</v>
      </c>
      <c r="S444" s="152">
        <f t="shared" si="13"/>
        <v>1</v>
      </c>
      <c r="T444" s="164"/>
      <c r="U444" s="155"/>
    </row>
    <row r="445" spans="1:21" ht="12" customHeight="1" x14ac:dyDescent="0.15">
      <c r="A445" s="131"/>
      <c r="B445" s="162">
        <v>12250</v>
      </c>
      <c r="C445" s="167">
        <v>1790990</v>
      </c>
      <c r="D445" s="168">
        <v>476867</v>
      </c>
      <c r="E445" s="169">
        <v>15000</v>
      </c>
      <c r="F445" s="169">
        <v>118435</v>
      </c>
      <c r="G445" s="169">
        <v>637651</v>
      </c>
      <c r="H445" s="169">
        <v>523369</v>
      </c>
      <c r="I445" s="169">
        <v>19667</v>
      </c>
      <c r="J445" s="167">
        <v>1790990</v>
      </c>
      <c r="K445" s="168">
        <v>1080631</v>
      </c>
      <c r="L445" s="169">
        <v>197904</v>
      </c>
      <c r="M445" s="169">
        <v>0</v>
      </c>
      <c r="N445" s="169">
        <v>112940</v>
      </c>
      <c r="O445" s="169">
        <v>292457</v>
      </c>
      <c r="P445" s="170">
        <v>107056</v>
      </c>
      <c r="Q445" s="155"/>
      <c r="R445" s="152">
        <f t="shared" si="12"/>
        <v>1</v>
      </c>
      <c r="S445" s="152">
        <f t="shared" si="13"/>
        <v>2</v>
      </c>
      <c r="T445" s="164"/>
      <c r="U445" s="155"/>
    </row>
    <row r="446" spans="1:21" ht="12" customHeight="1" x14ac:dyDescent="0.15">
      <c r="A446" s="131"/>
      <c r="B446" s="162">
        <v>12278</v>
      </c>
      <c r="C446" s="167">
        <v>1774692</v>
      </c>
      <c r="D446" s="168">
        <v>473586</v>
      </c>
      <c r="E446" s="169">
        <v>15000</v>
      </c>
      <c r="F446" s="169">
        <v>127097</v>
      </c>
      <c r="G446" s="169">
        <v>643796</v>
      </c>
      <c r="H446" s="169">
        <v>497061</v>
      </c>
      <c r="I446" s="169">
        <v>18152</v>
      </c>
      <c r="J446" s="167">
        <v>1774692</v>
      </c>
      <c r="K446" s="168">
        <v>1041572</v>
      </c>
      <c r="L446" s="169">
        <v>198477</v>
      </c>
      <c r="M446" s="169">
        <v>0</v>
      </c>
      <c r="N446" s="169">
        <v>89171</v>
      </c>
      <c r="O446" s="169">
        <v>344118</v>
      </c>
      <c r="P446" s="170">
        <v>101354</v>
      </c>
      <c r="Q446" s="155"/>
      <c r="R446" s="152">
        <f t="shared" si="12"/>
        <v>0</v>
      </c>
      <c r="S446" s="152">
        <f t="shared" si="13"/>
        <v>0</v>
      </c>
      <c r="T446" s="164"/>
      <c r="U446" s="155"/>
    </row>
    <row r="447" spans="1:21" ht="12" customHeight="1" x14ac:dyDescent="0.15">
      <c r="A447" s="131"/>
      <c r="B447" s="162">
        <v>12313</v>
      </c>
      <c r="C447" s="167">
        <v>1838040</v>
      </c>
      <c r="D447" s="168">
        <v>466937</v>
      </c>
      <c r="E447" s="169">
        <v>15000</v>
      </c>
      <c r="F447" s="169">
        <v>230835</v>
      </c>
      <c r="G447" s="169">
        <v>660033</v>
      </c>
      <c r="H447" s="169">
        <v>446951</v>
      </c>
      <c r="I447" s="169">
        <v>18284</v>
      </c>
      <c r="J447" s="167">
        <v>1838040</v>
      </c>
      <c r="K447" s="168">
        <v>1017510</v>
      </c>
      <c r="L447" s="169">
        <v>185538</v>
      </c>
      <c r="M447" s="169">
        <v>0</v>
      </c>
      <c r="N447" s="169">
        <v>74987</v>
      </c>
      <c r="O447" s="169">
        <v>454768</v>
      </c>
      <c r="P447" s="170">
        <v>105237</v>
      </c>
      <c r="Q447" s="155"/>
      <c r="R447" s="152">
        <f t="shared" si="12"/>
        <v>0</v>
      </c>
      <c r="S447" s="152">
        <f t="shared" si="13"/>
        <v>0</v>
      </c>
      <c r="T447" s="164"/>
      <c r="U447" s="155"/>
    </row>
    <row r="448" spans="1:21" ht="12" customHeight="1" x14ac:dyDescent="0.15">
      <c r="A448" s="131"/>
      <c r="B448" s="162">
        <v>12341</v>
      </c>
      <c r="C448" s="167">
        <v>1890979</v>
      </c>
      <c r="D448" s="168">
        <v>465239</v>
      </c>
      <c r="E448" s="169">
        <v>15000</v>
      </c>
      <c r="F448" s="169">
        <v>195896</v>
      </c>
      <c r="G448" s="169">
        <v>649176</v>
      </c>
      <c r="H448" s="169">
        <v>547412</v>
      </c>
      <c r="I448" s="169">
        <v>18256</v>
      </c>
      <c r="J448" s="167">
        <v>1890979</v>
      </c>
      <c r="K448" s="168">
        <v>1106203</v>
      </c>
      <c r="L448" s="169">
        <v>186850</v>
      </c>
      <c r="M448" s="169">
        <v>0</v>
      </c>
      <c r="N448" s="169">
        <v>65455</v>
      </c>
      <c r="O448" s="169">
        <v>428936</v>
      </c>
      <c r="P448" s="170">
        <v>103536</v>
      </c>
      <c r="Q448" s="155"/>
      <c r="R448" s="152">
        <f t="shared" si="12"/>
        <v>0</v>
      </c>
      <c r="S448" s="152">
        <f t="shared" si="13"/>
        <v>-1</v>
      </c>
      <c r="T448" s="164"/>
      <c r="U448" s="155"/>
    </row>
    <row r="449" spans="1:21" ht="12" customHeight="1" x14ac:dyDescent="0.15">
      <c r="A449" s="131"/>
      <c r="B449" s="162">
        <v>12376</v>
      </c>
      <c r="C449" s="167">
        <v>2104873</v>
      </c>
      <c r="D449" s="168">
        <v>470061</v>
      </c>
      <c r="E449" s="169">
        <v>15000</v>
      </c>
      <c r="F449" s="169">
        <v>147228</v>
      </c>
      <c r="G449" s="169">
        <v>643670</v>
      </c>
      <c r="H449" s="169">
        <v>810329</v>
      </c>
      <c r="I449" s="169">
        <v>18585</v>
      </c>
      <c r="J449" s="167">
        <v>2104873</v>
      </c>
      <c r="K449" s="168">
        <v>1053521</v>
      </c>
      <c r="L449" s="169">
        <v>187429</v>
      </c>
      <c r="M449" s="169">
        <v>0</v>
      </c>
      <c r="N449" s="169">
        <v>77463</v>
      </c>
      <c r="O449" s="169">
        <v>680621</v>
      </c>
      <c r="P449" s="170">
        <v>105838</v>
      </c>
      <c r="Q449" s="155"/>
      <c r="R449" s="152">
        <f t="shared" si="12"/>
        <v>0</v>
      </c>
      <c r="S449" s="152">
        <f t="shared" si="13"/>
        <v>1</v>
      </c>
      <c r="T449" s="164"/>
      <c r="U449" s="155"/>
    </row>
    <row r="450" spans="1:21" ht="12" customHeight="1" x14ac:dyDescent="0.15">
      <c r="A450" s="131"/>
      <c r="B450" s="163">
        <v>12404</v>
      </c>
      <c r="C450" s="171">
        <v>2014996</v>
      </c>
      <c r="D450" s="172">
        <v>466060</v>
      </c>
      <c r="E450" s="173">
        <v>15000</v>
      </c>
      <c r="F450" s="173">
        <v>114159</v>
      </c>
      <c r="G450" s="173">
        <v>639293</v>
      </c>
      <c r="H450" s="173">
        <v>757927</v>
      </c>
      <c r="I450" s="173">
        <v>22556</v>
      </c>
      <c r="J450" s="171">
        <v>2014996</v>
      </c>
      <c r="K450" s="172">
        <v>1192374</v>
      </c>
      <c r="L450" s="173">
        <v>190933</v>
      </c>
      <c r="M450" s="173">
        <v>0</v>
      </c>
      <c r="N450" s="173">
        <v>112649</v>
      </c>
      <c r="O450" s="173">
        <v>414111</v>
      </c>
      <c r="P450" s="174">
        <v>104929</v>
      </c>
      <c r="Q450" s="155"/>
      <c r="R450" s="152">
        <f t="shared" si="12"/>
        <v>1</v>
      </c>
      <c r="S450" s="152">
        <f t="shared" si="13"/>
        <v>0</v>
      </c>
      <c r="T450" s="164"/>
      <c r="U450" s="155"/>
    </row>
    <row r="451" spans="1:21" ht="12" customHeight="1" x14ac:dyDescent="0.15">
      <c r="A451" s="131"/>
      <c r="B451" s="161">
        <v>12432</v>
      </c>
      <c r="C451" s="175">
        <v>1904326</v>
      </c>
      <c r="D451" s="176">
        <v>457851</v>
      </c>
      <c r="E451" s="177">
        <v>15000</v>
      </c>
      <c r="F451" s="177">
        <v>125535</v>
      </c>
      <c r="G451" s="177">
        <v>615793</v>
      </c>
      <c r="H451" s="177">
        <v>672160</v>
      </c>
      <c r="I451" s="177">
        <v>17987</v>
      </c>
      <c r="J451" s="175">
        <v>1904326</v>
      </c>
      <c r="K451" s="176">
        <v>1169061</v>
      </c>
      <c r="L451" s="177">
        <v>203955</v>
      </c>
      <c r="M451" s="177">
        <v>0</v>
      </c>
      <c r="N451" s="177">
        <v>108399</v>
      </c>
      <c r="O451" s="177">
        <v>324752</v>
      </c>
      <c r="P451" s="178">
        <v>98159</v>
      </c>
      <c r="Q451" s="155"/>
      <c r="R451" s="152">
        <f t="shared" si="12"/>
        <v>0</v>
      </c>
      <c r="S451" s="152">
        <f t="shared" si="13"/>
        <v>0</v>
      </c>
      <c r="T451" s="164"/>
      <c r="U451" s="155"/>
    </row>
    <row r="452" spans="1:21" ht="12" customHeight="1" x14ac:dyDescent="0.15">
      <c r="A452" s="131"/>
      <c r="B452" s="162">
        <v>12467</v>
      </c>
      <c r="C452" s="167">
        <v>1965901</v>
      </c>
      <c r="D452" s="168">
        <v>458561</v>
      </c>
      <c r="E452" s="169">
        <v>15000</v>
      </c>
      <c r="F452" s="169">
        <v>196745</v>
      </c>
      <c r="G452" s="169">
        <v>633410</v>
      </c>
      <c r="H452" s="169">
        <v>643894</v>
      </c>
      <c r="I452" s="169">
        <v>18290</v>
      </c>
      <c r="J452" s="167">
        <v>1965901</v>
      </c>
      <c r="K452" s="168">
        <v>1156846</v>
      </c>
      <c r="L452" s="169">
        <v>204721</v>
      </c>
      <c r="M452" s="169">
        <v>0</v>
      </c>
      <c r="N452" s="169">
        <v>74834</v>
      </c>
      <c r="O452" s="169">
        <v>411870</v>
      </c>
      <c r="P452" s="170">
        <v>117629</v>
      </c>
      <c r="Q452" s="155"/>
      <c r="R452" s="152">
        <f t="shared" si="12"/>
        <v>1</v>
      </c>
      <c r="S452" s="152">
        <f t="shared" si="13"/>
        <v>1</v>
      </c>
      <c r="T452" s="164"/>
      <c r="U452" s="155"/>
    </row>
    <row r="453" spans="1:21" ht="12" customHeight="1" x14ac:dyDescent="0.15">
      <c r="A453" s="131"/>
      <c r="B453" s="162">
        <v>12495</v>
      </c>
      <c r="C453" s="167">
        <v>1820484</v>
      </c>
      <c r="D453" s="168">
        <v>463097</v>
      </c>
      <c r="E453" s="169">
        <v>15000</v>
      </c>
      <c r="F453" s="169">
        <v>163059</v>
      </c>
      <c r="G453" s="169">
        <v>618994</v>
      </c>
      <c r="H453" s="169">
        <v>541981</v>
      </c>
      <c r="I453" s="169">
        <v>18353</v>
      </c>
      <c r="J453" s="167">
        <v>1820484</v>
      </c>
      <c r="K453" s="168">
        <v>1081831</v>
      </c>
      <c r="L453" s="169">
        <v>197629</v>
      </c>
      <c r="M453" s="169">
        <v>0</v>
      </c>
      <c r="N453" s="169">
        <v>79271</v>
      </c>
      <c r="O453" s="169">
        <v>343989</v>
      </c>
      <c r="P453" s="170">
        <v>117765</v>
      </c>
      <c r="Q453" s="155"/>
      <c r="R453" s="152">
        <f t="shared" si="12"/>
        <v>0</v>
      </c>
      <c r="S453" s="152">
        <f t="shared" si="13"/>
        <v>-1</v>
      </c>
      <c r="T453" s="164"/>
      <c r="U453" s="155"/>
    </row>
    <row r="454" spans="1:21" ht="12" customHeight="1" x14ac:dyDescent="0.15">
      <c r="A454" s="131"/>
      <c r="B454" s="162">
        <v>12523</v>
      </c>
      <c r="C454" s="167">
        <v>1905880</v>
      </c>
      <c r="D454" s="168">
        <v>466091</v>
      </c>
      <c r="E454" s="169">
        <v>15000</v>
      </c>
      <c r="F454" s="169">
        <v>112522</v>
      </c>
      <c r="G454" s="169">
        <v>622877</v>
      </c>
      <c r="H454" s="169">
        <v>670793</v>
      </c>
      <c r="I454" s="169">
        <v>18597</v>
      </c>
      <c r="J454" s="167">
        <v>1905880</v>
      </c>
      <c r="K454" s="168">
        <v>1129078</v>
      </c>
      <c r="L454" s="169">
        <v>198047</v>
      </c>
      <c r="M454" s="169">
        <v>0</v>
      </c>
      <c r="N454" s="169">
        <v>106011</v>
      </c>
      <c r="O454" s="169">
        <v>358795</v>
      </c>
      <c r="P454" s="170">
        <v>113949</v>
      </c>
      <c r="Q454" s="155"/>
      <c r="R454" s="152">
        <f t="shared" si="12"/>
        <v>0</v>
      </c>
      <c r="S454" s="152">
        <f t="shared" si="13"/>
        <v>0</v>
      </c>
      <c r="T454" s="164"/>
      <c r="U454" s="155"/>
    </row>
    <row r="455" spans="1:21" ht="12" customHeight="1" x14ac:dyDescent="0.15">
      <c r="A455" s="131"/>
      <c r="B455" s="162">
        <v>12551</v>
      </c>
      <c r="C455" s="167">
        <v>1748967</v>
      </c>
      <c r="D455" s="168">
        <v>494262</v>
      </c>
      <c r="E455" s="169">
        <v>15000</v>
      </c>
      <c r="F455" s="169">
        <v>112152</v>
      </c>
      <c r="G455" s="169">
        <v>609262</v>
      </c>
      <c r="H455" s="169">
        <v>499497</v>
      </c>
      <c r="I455" s="169">
        <v>18795</v>
      </c>
      <c r="J455" s="167">
        <v>1748967</v>
      </c>
      <c r="K455" s="168">
        <v>1090457</v>
      </c>
      <c r="L455" s="169">
        <v>199832</v>
      </c>
      <c r="M455" s="169">
        <v>0</v>
      </c>
      <c r="N455" s="169">
        <v>117685</v>
      </c>
      <c r="O455" s="169">
        <v>213793</v>
      </c>
      <c r="P455" s="170">
        <v>127200</v>
      </c>
      <c r="Q455" s="155"/>
      <c r="R455" s="152">
        <f t="shared" ref="R455:R518" si="14">C455-SUM(D455:I455)</f>
        <v>-1</v>
      </c>
      <c r="S455" s="152">
        <f t="shared" ref="S455:S518" si="15">J455-SUM(K455:P455)</f>
        <v>0</v>
      </c>
      <c r="T455" s="164"/>
      <c r="U455" s="155"/>
    </row>
    <row r="456" spans="1:21" ht="12" customHeight="1" x14ac:dyDescent="0.15">
      <c r="A456" s="131"/>
      <c r="B456" s="162">
        <v>12586</v>
      </c>
      <c r="C456" s="167">
        <v>1806115</v>
      </c>
      <c r="D456" s="168">
        <v>502125</v>
      </c>
      <c r="E456" s="169">
        <v>15000</v>
      </c>
      <c r="F456" s="169">
        <v>106011</v>
      </c>
      <c r="G456" s="169">
        <v>607401</v>
      </c>
      <c r="H456" s="169">
        <v>556345</v>
      </c>
      <c r="I456" s="169">
        <v>19232</v>
      </c>
      <c r="J456" s="167">
        <v>1806115</v>
      </c>
      <c r="K456" s="168">
        <v>1093119</v>
      </c>
      <c r="L456" s="169">
        <v>203601</v>
      </c>
      <c r="M456" s="169">
        <v>0</v>
      </c>
      <c r="N456" s="169">
        <v>116589</v>
      </c>
      <c r="O456" s="169">
        <v>263644</v>
      </c>
      <c r="P456" s="170">
        <v>129162</v>
      </c>
      <c r="Q456" s="155"/>
      <c r="R456" s="152">
        <f t="shared" si="14"/>
        <v>1</v>
      </c>
      <c r="S456" s="152">
        <f t="shared" si="15"/>
        <v>0</v>
      </c>
      <c r="T456" s="164"/>
      <c r="U456" s="155"/>
    </row>
    <row r="457" spans="1:21" ht="12" customHeight="1" x14ac:dyDescent="0.15">
      <c r="A457" s="131"/>
      <c r="B457" s="162">
        <v>12614</v>
      </c>
      <c r="C457" s="167">
        <v>1887564</v>
      </c>
      <c r="D457" s="168">
        <v>504773</v>
      </c>
      <c r="E457" s="169">
        <v>15000</v>
      </c>
      <c r="F457" s="169">
        <v>124875</v>
      </c>
      <c r="G457" s="169">
        <v>622951</v>
      </c>
      <c r="H457" s="169">
        <v>600522</v>
      </c>
      <c r="I457" s="169">
        <v>19441</v>
      </c>
      <c r="J457" s="167">
        <v>1887564</v>
      </c>
      <c r="K457" s="168">
        <v>1100910</v>
      </c>
      <c r="L457" s="169">
        <v>217666</v>
      </c>
      <c r="M457" s="169">
        <v>0</v>
      </c>
      <c r="N457" s="169">
        <v>60818</v>
      </c>
      <c r="O457" s="169">
        <v>393910</v>
      </c>
      <c r="P457" s="170">
        <v>114261</v>
      </c>
      <c r="Q457" s="155"/>
      <c r="R457" s="152">
        <f t="shared" si="14"/>
        <v>2</v>
      </c>
      <c r="S457" s="152">
        <f t="shared" si="15"/>
        <v>-1</v>
      </c>
      <c r="T457" s="164"/>
      <c r="U457" s="155"/>
    </row>
    <row r="458" spans="1:21" ht="12" customHeight="1" x14ac:dyDescent="0.15">
      <c r="A458" s="131"/>
      <c r="B458" s="162">
        <v>12649</v>
      </c>
      <c r="C458" s="167">
        <v>1984439</v>
      </c>
      <c r="D458" s="168">
        <v>502097</v>
      </c>
      <c r="E458" s="169">
        <v>15000</v>
      </c>
      <c r="F458" s="169">
        <v>236546</v>
      </c>
      <c r="G458" s="169">
        <v>680806</v>
      </c>
      <c r="H458" s="169">
        <v>530301</v>
      </c>
      <c r="I458" s="169">
        <v>19690</v>
      </c>
      <c r="J458" s="167">
        <v>1984439</v>
      </c>
      <c r="K458" s="168">
        <v>1117194</v>
      </c>
      <c r="L458" s="169">
        <v>217756</v>
      </c>
      <c r="M458" s="169">
        <v>0</v>
      </c>
      <c r="N458" s="169">
        <v>83577</v>
      </c>
      <c r="O458" s="169">
        <v>447417</v>
      </c>
      <c r="P458" s="170">
        <v>118495</v>
      </c>
      <c r="Q458" s="155"/>
      <c r="R458" s="152">
        <f t="shared" si="14"/>
        <v>-1</v>
      </c>
      <c r="S458" s="152">
        <f t="shared" si="15"/>
        <v>0</v>
      </c>
      <c r="T458" s="164"/>
      <c r="U458" s="155"/>
    </row>
    <row r="459" spans="1:21" ht="12" customHeight="1" x14ac:dyDescent="0.15">
      <c r="A459" s="131"/>
      <c r="B459" s="162">
        <v>12677</v>
      </c>
      <c r="C459" s="167">
        <v>1808267</v>
      </c>
      <c r="D459" s="168">
        <v>503856</v>
      </c>
      <c r="E459" s="169">
        <v>15000</v>
      </c>
      <c r="F459" s="169">
        <v>216860</v>
      </c>
      <c r="G459" s="169">
        <v>624081</v>
      </c>
      <c r="H459" s="169">
        <v>429778</v>
      </c>
      <c r="I459" s="169">
        <v>18691</v>
      </c>
      <c r="J459" s="167">
        <v>1808267</v>
      </c>
      <c r="K459" s="168">
        <v>1043698</v>
      </c>
      <c r="L459" s="169">
        <v>189930</v>
      </c>
      <c r="M459" s="169">
        <v>0</v>
      </c>
      <c r="N459" s="169">
        <v>59873</v>
      </c>
      <c r="O459" s="169">
        <v>400222</v>
      </c>
      <c r="P459" s="170">
        <v>114544</v>
      </c>
      <c r="Q459" s="155"/>
      <c r="R459" s="152">
        <f t="shared" si="14"/>
        <v>1</v>
      </c>
      <c r="S459" s="152">
        <f t="shared" si="15"/>
        <v>0</v>
      </c>
      <c r="T459" s="164"/>
      <c r="U459" s="155"/>
    </row>
    <row r="460" spans="1:21" ht="12" customHeight="1" x14ac:dyDescent="0.15">
      <c r="A460" s="131"/>
      <c r="B460" s="162">
        <v>12705</v>
      </c>
      <c r="C460" s="167">
        <v>1780142</v>
      </c>
      <c r="D460" s="168">
        <v>513470</v>
      </c>
      <c r="E460" s="169">
        <v>15000</v>
      </c>
      <c r="F460" s="169">
        <v>185478</v>
      </c>
      <c r="G460" s="169">
        <v>629034</v>
      </c>
      <c r="H460" s="169">
        <v>418418</v>
      </c>
      <c r="I460" s="169">
        <v>18741</v>
      </c>
      <c r="J460" s="167">
        <v>1780142</v>
      </c>
      <c r="K460" s="168">
        <v>1123520</v>
      </c>
      <c r="L460" s="169">
        <v>190761</v>
      </c>
      <c r="M460" s="169">
        <v>0</v>
      </c>
      <c r="N460" s="169">
        <v>58721</v>
      </c>
      <c r="O460" s="169">
        <v>297649</v>
      </c>
      <c r="P460" s="170">
        <v>109490</v>
      </c>
      <c r="Q460" s="155"/>
      <c r="R460" s="152">
        <f t="shared" si="14"/>
        <v>1</v>
      </c>
      <c r="S460" s="152">
        <f t="shared" si="15"/>
        <v>1</v>
      </c>
      <c r="T460" s="164"/>
      <c r="U460" s="155"/>
    </row>
    <row r="461" spans="1:21" ht="12" customHeight="1" x14ac:dyDescent="0.15">
      <c r="A461" s="131"/>
      <c r="B461" s="162">
        <v>12740</v>
      </c>
      <c r="C461" s="167">
        <v>1790504</v>
      </c>
      <c r="D461" s="168">
        <v>515055</v>
      </c>
      <c r="E461" s="169">
        <v>15000</v>
      </c>
      <c r="F461" s="169">
        <v>208363</v>
      </c>
      <c r="G461" s="169">
        <v>616780</v>
      </c>
      <c r="H461" s="169">
        <v>416193</v>
      </c>
      <c r="I461" s="169">
        <v>19113</v>
      </c>
      <c r="J461" s="167">
        <v>1790504</v>
      </c>
      <c r="K461" s="168">
        <v>1102190</v>
      </c>
      <c r="L461" s="169">
        <v>191053</v>
      </c>
      <c r="M461" s="169">
        <v>0</v>
      </c>
      <c r="N461" s="169">
        <v>61655</v>
      </c>
      <c r="O461" s="169">
        <v>320879</v>
      </c>
      <c r="P461" s="170">
        <v>114728</v>
      </c>
      <c r="Q461" s="155"/>
      <c r="R461" s="152">
        <f t="shared" si="14"/>
        <v>0</v>
      </c>
      <c r="S461" s="152">
        <f t="shared" si="15"/>
        <v>-1</v>
      </c>
      <c r="T461" s="164"/>
      <c r="U461" s="155"/>
    </row>
    <row r="462" spans="1:21" ht="12" customHeight="1" x14ac:dyDescent="0.15">
      <c r="A462" s="131"/>
      <c r="B462" s="163">
        <v>12768</v>
      </c>
      <c r="C462" s="171">
        <v>2026540</v>
      </c>
      <c r="D462" s="172">
        <v>505543</v>
      </c>
      <c r="E462" s="173">
        <v>15000</v>
      </c>
      <c r="F462" s="173">
        <v>174901</v>
      </c>
      <c r="G462" s="173">
        <v>621063</v>
      </c>
      <c r="H462" s="173">
        <v>685803</v>
      </c>
      <c r="I462" s="173">
        <v>24231</v>
      </c>
      <c r="J462" s="171">
        <v>2026540</v>
      </c>
      <c r="K462" s="172">
        <v>1255164</v>
      </c>
      <c r="L462" s="173">
        <v>195642</v>
      </c>
      <c r="M462" s="173">
        <v>0</v>
      </c>
      <c r="N462" s="173">
        <v>74839</v>
      </c>
      <c r="O462" s="173">
        <v>391783</v>
      </c>
      <c r="P462" s="174">
        <v>109112</v>
      </c>
      <c r="Q462" s="155"/>
      <c r="R462" s="152">
        <f t="shared" si="14"/>
        <v>-1</v>
      </c>
      <c r="S462" s="152">
        <f t="shared" si="15"/>
        <v>0</v>
      </c>
      <c r="T462" s="164"/>
      <c r="U462" s="155"/>
    </row>
    <row r="463" spans="1:21" ht="12" customHeight="1" x14ac:dyDescent="0.15">
      <c r="A463" s="131"/>
      <c r="B463" s="161">
        <v>12796</v>
      </c>
      <c r="C463" s="175">
        <v>1877128</v>
      </c>
      <c r="D463" s="176">
        <v>496237</v>
      </c>
      <c r="E463" s="177">
        <v>15000</v>
      </c>
      <c r="F463" s="177">
        <v>125769</v>
      </c>
      <c r="G463" s="177">
        <v>600964</v>
      </c>
      <c r="H463" s="177">
        <v>619738</v>
      </c>
      <c r="I463" s="177">
        <v>19419</v>
      </c>
      <c r="J463" s="175">
        <v>1877128</v>
      </c>
      <c r="K463" s="176">
        <v>1227877</v>
      </c>
      <c r="L463" s="177">
        <v>195036</v>
      </c>
      <c r="M463" s="177">
        <v>0</v>
      </c>
      <c r="N463" s="177">
        <v>63403</v>
      </c>
      <c r="O463" s="177">
        <v>295319</v>
      </c>
      <c r="P463" s="178">
        <v>95493</v>
      </c>
      <c r="Q463" s="155"/>
      <c r="R463" s="152">
        <f t="shared" si="14"/>
        <v>1</v>
      </c>
      <c r="S463" s="152">
        <f t="shared" si="15"/>
        <v>0</v>
      </c>
      <c r="T463" s="164"/>
      <c r="U463" s="155"/>
    </row>
    <row r="464" spans="1:21" ht="12" customHeight="1" x14ac:dyDescent="0.15">
      <c r="A464" s="131"/>
      <c r="B464" s="162">
        <v>12831</v>
      </c>
      <c r="C464" s="167">
        <v>1904299</v>
      </c>
      <c r="D464" s="168">
        <v>501114</v>
      </c>
      <c r="E464" s="169">
        <v>15000</v>
      </c>
      <c r="F464" s="169">
        <v>198594</v>
      </c>
      <c r="G464" s="169">
        <v>606044</v>
      </c>
      <c r="H464" s="169">
        <v>563306</v>
      </c>
      <c r="I464" s="169">
        <v>20242</v>
      </c>
      <c r="J464" s="167">
        <v>1904299</v>
      </c>
      <c r="K464" s="168">
        <v>1155493</v>
      </c>
      <c r="L464" s="169">
        <v>195641</v>
      </c>
      <c r="M464" s="169">
        <v>0</v>
      </c>
      <c r="N464" s="169">
        <v>58483</v>
      </c>
      <c r="O464" s="169">
        <v>381615</v>
      </c>
      <c r="P464" s="170">
        <v>113067</v>
      </c>
      <c r="Q464" s="155"/>
      <c r="R464" s="152">
        <f t="shared" si="14"/>
        <v>-1</v>
      </c>
      <c r="S464" s="152">
        <f t="shared" si="15"/>
        <v>0</v>
      </c>
      <c r="T464" s="164"/>
      <c r="U464" s="155"/>
    </row>
    <row r="465" spans="1:21" ht="12" customHeight="1" x14ac:dyDescent="0.15">
      <c r="A465" s="131"/>
      <c r="B465" s="162">
        <v>12859</v>
      </c>
      <c r="C465" s="167">
        <v>1840838</v>
      </c>
      <c r="D465" s="168">
        <v>507907</v>
      </c>
      <c r="E465" s="169">
        <v>15000</v>
      </c>
      <c r="F465" s="169">
        <v>198155</v>
      </c>
      <c r="G465" s="169">
        <v>609678</v>
      </c>
      <c r="H465" s="169">
        <v>489817</v>
      </c>
      <c r="I465" s="169">
        <v>20282</v>
      </c>
      <c r="J465" s="167">
        <v>1840838</v>
      </c>
      <c r="K465" s="168">
        <v>1139659</v>
      </c>
      <c r="L465" s="169">
        <v>189365</v>
      </c>
      <c r="M465" s="169">
        <v>0</v>
      </c>
      <c r="N465" s="169">
        <v>60952</v>
      </c>
      <c r="O465" s="169">
        <v>340942</v>
      </c>
      <c r="P465" s="170">
        <v>109922</v>
      </c>
      <c r="Q465" s="155"/>
      <c r="R465" s="152">
        <f t="shared" si="14"/>
        <v>-1</v>
      </c>
      <c r="S465" s="152">
        <f t="shared" si="15"/>
        <v>-2</v>
      </c>
      <c r="T465" s="164"/>
      <c r="U465" s="155"/>
    </row>
    <row r="466" spans="1:21" ht="12" customHeight="1" x14ac:dyDescent="0.15">
      <c r="A466" s="131"/>
      <c r="B466" s="162">
        <v>12887</v>
      </c>
      <c r="C466" s="167">
        <v>2079903</v>
      </c>
      <c r="D466" s="168">
        <v>511200</v>
      </c>
      <c r="E466" s="169">
        <v>15000</v>
      </c>
      <c r="F466" s="169">
        <v>171718</v>
      </c>
      <c r="G466" s="169">
        <v>601816</v>
      </c>
      <c r="H466" s="169">
        <v>755313</v>
      </c>
      <c r="I466" s="169">
        <v>24856</v>
      </c>
      <c r="J466" s="167">
        <v>2079903</v>
      </c>
      <c r="K466" s="168">
        <v>1173953</v>
      </c>
      <c r="L466" s="169">
        <v>190396</v>
      </c>
      <c r="M466" s="169">
        <v>0</v>
      </c>
      <c r="N466" s="169">
        <v>69243</v>
      </c>
      <c r="O466" s="169">
        <v>538337</v>
      </c>
      <c r="P466" s="170">
        <v>107972</v>
      </c>
      <c r="Q466" s="155"/>
      <c r="R466" s="152">
        <f t="shared" si="14"/>
        <v>0</v>
      </c>
      <c r="S466" s="152">
        <f t="shared" si="15"/>
        <v>2</v>
      </c>
      <c r="T466" s="164"/>
      <c r="U466" s="155"/>
    </row>
    <row r="467" spans="1:21" ht="12" customHeight="1" x14ac:dyDescent="0.15">
      <c r="A467" s="131"/>
      <c r="B467" s="162">
        <v>12922</v>
      </c>
      <c r="C467" s="167">
        <v>1864839</v>
      </c>
      <c r="D467" s="168">
        <v>519591</v>
      </c>
      <c r="E467" s="169">
        <v>15000</v>
      </c>
      <c r="F467" s="169">
        <v>117838</v>
      </c>
      <c r="G467" s="169">
        <v>593945</v>
      </c>
      <c r="H467" s="169">
        <v>596815</v>
      </c>
      <c r="I467" s="169">
        <v>21650</v>
      </c>
      <c r="J467" s="167">
        <v>1864839</v>
      </c>
      <c r="K467" s="168">
        <v>1107015</v>
      </c>
      <c r="L467" s="169">
        <v>191327</v>
      </c>
      <c r="M467" s="169">
        <v>0</v>
      </c>
      <c r="N467" s="169">
        <v>108518</v>
      </c>
      <c r="O467" s="169">
        <v>335559</v>
      </c>
      <c r="P467" s="170">
        <v>122419</v>
      </c>
      <c r="Q467" s="155"/>
      <c r="R467" s="152">
        <f t="shared" si="14"/>
        <v>0</v>
      </c>
      <c r="S467" s="152">
        <f t="shared" si="15"/>
        <v>1</v>
      </c>
      <c r="T467" s="164"/>
      <c r="U467" s="155"/>
    </row>
    <row r="468" spans="1:21" ht="12" customHeight="1" x14ac:dyDescent="0.15">
      <c r="A468" s="131"/>
      <c r="B468" s="162">
        <v>12950</v>
      </c>
      <c r="C468" s="167">
        <v>1821692</v>
      </c>
      <c r="D468" s="168">
        <v>525155</v>
      </c>
      <c r="E468" s="169">
        <v>15000</v>
      </c>
      <c r="F468" s="169">
        <v>120469</v>
      </c>
      <c r="G468" s="169">
        <v>591036</v>
      </c>
      <c r="H468" s="169">
        <v>547872</v>
      </c>
      <c r="I468" s="169">
        <v>22160</v>
      </c>
      <c r="J468" s="167">
        <v>1821692</v>
      </c>
      <c r="K468" s="168">
        <v>1143719</v>
      </c>
      <c r="L468" s="169">
        <v>194392</v>
      </c>
      <c r="M468" s="169">
        <v>0</v>
      </c>
      <c r="N468" s="169">
        <v>71179</v>
      </c>
      <c r="O468" s="169">
        <v>300236</v>
      </c>
      <c r="P468" s="170">
        <v>112165</v>
      </c>
      <c r="Q468" s="155"/>
      <c r="R468" s="152">
        <f t="shared" si="14"/>
        <v>0</v>
      </c>
      <c r="S468" s="152">
        <f t="shared" si="15"/>
        <v>1</v>
      </c>
      <c r="T468" s="164"/>
      <c r="U468" s="155"/>
    </row>
    <row r="469" spans="1:21" ht="12" customHeight="1" x14ac:dyDescent="0.15">
      <c r="A469" s="131"/>
      <c r="B469" s="162">
        <v>12978</v>
      </c>
      <c r="C469" s="167">
        <v>1817147</v>
      </c>
      <c r="D469" s="168">
        <v>528528</v>
      </c>
      <c r="E469" s="169">
        <v>15000</v>
      </c>
      <c r="F469" s="169">
        <v>127349</v>
      </c>
      <c r="G469" s="169">
        <v>592877</v>
      </c>
      <c r="H469" s="169">
        <v>530953</v>
      </c>
      <c r="I469" s="169">
        <v>22439</v>
      </c>
      <c r="J469" s="167">
        <v>1817147</v>
      </c>
      <c r="K469" s="168">
        <v>1164263</v>
      </c>
      <c r="L469" s="169">
        <v>205171</v>
      </c>
      <c r="M469" s="169">
        <v>0</v>
      </c>
      <c r="N469" s="169">
        <v>92557</v>
      </c>
      <c r="O469" s="169">
        <v>259349</v>
      </c>
      <c r="P469" s="170">
        <v>95807</v>
      </c>
      <c r="Q469" s="155"/>
      <c r="R469" s="152">
        <f t="shared" si="14"/>
        <v>1</v>
      </c>
      <c r="S469" s="152">
        <f t="shared" si="15"/>
        <v>0</v>
      </c>
      <c r="T469" s="164"/>
      <c r="U469" s="155"/>
    </row>
    <row r="470" spans="1:21" ht="12" customHeight="1" x14ac:dyDescent="0.15">
      <c r="A470" s="131"/>
      <c r="B470" s="162">
        <v>13013</v>
      </c>
      <c r="C470" s="167">
        <v>1950907</v>
      </c>
      <c r="D470" s="168">
        <v>528660</v>
      </c>
      <c r="E470" s="169">
        <v>15000</v>
      </c>
      <c r="F470" s="169">
        <v>208500</v>
      </c>
      <c r="G470" s="169">
        <v>597110</v>
      </c>
      <c r="H470" s="169">
        <v>578952</v>
      </c>
      <c r="I470" s="169">
        <v>22683</v>
      </c>
      <c r="J470" s="167">
        <v>1950907</v>
      </c>
      <c r="K470" s="168">
        <v>1136625</v>
      </c>
      <c r="L470" s="169">
        <v>204722</v>
      </c>
      <c r="M470" s="169">
        <v>0</v>
      </c>
      <c r="N470" s="169">
        <v>63556</v>
      </c>
      <c r="O470" s="169">
        <v>432385</v>
      </c>
      <c r="P470" s="170">
        <v>113619</v>
      </c>
      <c r="Q470" s="155"/>
      <c r="R470" s="152">
        <f t="shared" si="14"/>
        <v>2</v>
      </c>
      <c r="S470" s="152">
        <f t="shared" si="15"/>
        <v>0</v>
      </c>
      <c r="T470" s="164"/>
      <c r="U470" s="155"/>
    </row>
    <row r="471" spans="1:21" ht="12" customHeight="1" x14ac:dyDescent="0.15">
      <c r="A471" s="131"/>
      <c r="B471" s="162">
        <v>13041</v>
      </c>
      <c r="C471" s="167">
        <v>1891790</v>
      </c>
      <c r="D471" s="168">
        <v>535164</v>
      </c>
      <c r="E471" s="169">
        <v>15000</v>
      </c>
      <c r="F471" s="169">
        <v>245181</v>
      </c>
      <c r="G471" s="169">
        <v>607145</v>
      </c>
      <c r="H471" s="169">
        <v>465927</v>
      </c>
      <c r="I471" s="169">
        <v>23374</v>
      </c>
      <c r="J471" s="167">
        <v>1891790</v>
      </c>
      <c r="K471" s="168">
        <v>1110769</v>
      </c>
      <c r="L471" s="169">
        <v>193195</v>
      </c>
      <c r="M471" s="169">
        <v>0</v>
      </c>
      <c r="N471" s="169">
        <v>57806</v>
      </c>
      <c r="O471" s="169">
        <v>418035</v>
      </c>
      <c r="P471" s="170">
        <v>111986</v>
      </c>
      <c r="Q471" s="155"/>
      <c r="R471" s="152">
        <f t="shared" si="14"/>
        <v>-1</v>
      </c>
      <c r="S471" s="152">
        <f t="shared" si="15"/>
        <v>-1</v>
      </c>
      <c r="T471" s="164"/>
      <c r="U471" s="155"/>
    </row>
    <row r="472" spans="1:21" ht="12" customHeight="1" x14ac:dyDescent="0.15">
      <c r="A472" s="131"/>
      <c r="B472" s="162">
        <v>13069</v>
      </c>
      <c r="C472" s="167">
        <v>1905708</v>
      </c>
      <c r="D472" s="168">
        <v>540811</v>
      </c>
      <c r="E472" s="169">
        <v>15000</v>
      </c>
      <c r="F472" s="169">
        <v>229753</v>
      </c>
      <c r="G472" s="169">
        <v>669397</v>
      </c>
      <c r="H472" s="169">
        <v>426186</v>
      </c>
      <c r="I472" s="169">
        <v>24563</v>
      </c>
      <c r="J472" s="167">
        <v>1905708</v>
      </c>
      <c r="K472" s="168">
        <v>1228894</v>
      </c>
      <c r="L472" s="169">
        <v>193733</v>
      </c>
      <c r="M472" s="169">
        <v>0</v>
      </c>
      <c r="N472" s="169">
        <v>65263</v>
      </c>
      <c r="O472" s="169">
        <v>316226</v>
      </c>
      <c r="P472" s="170">
        <v>101592</v>
      </c>
      <c r="Q472" s="155"/>
      <c r="R472" s="152">
        <f t="shared" si="14"/>
        <v>-2</v>
      </c>
      <c r="S472" s="152">
        <f t="shared" si="15"/>
        <v>0</v>
      </c>
      <c r="T472" s="164"/>
      <c r="U472" s="155"/>
    </row>
    <row r="473" spans="1:21" ht="12" customHeight="1" x14ac:dyDescent="0.15">
      <c r="A473" s="131"/>
      <c r="B473" s="162">
        <v>13104</v>
      </c>
      <c r="C473" s="167">
        <v>2037889</v>
      </c>
      <c r="D473" s="168">
        <v>545175</v>
      </c>
      <c r="E473" s="169">
        <v>15000</v>
      </c>
      <c r="F473" s="169">
        <v>225187</v>
      </c>
      <c r="G473" s="169">
        <v>656604</v>
      </c>
      <c r="H473" s="169">
        <v>572584</v>
      </c>
      <c r="I473" s="169">
        <v>23338</v>
      </c>
      <c r="J473" s="167">
        <v>2037889</v>
      </c>
      <c r="K473" s="168">
        <v>1202606</v>
      </c>
      <c r="L473" s="169">
        <v>193701</v>
      </c>
      <c r="M473" s="169">
        <v>0</v>
      </c>
      <c r="N473" s="169">
        <v>51525</v>
      </c>
      <c r="O473" s="169">
        <v>480947</v>
      </c>
      <c r="P473" s="170">
        <v>109109</v>
      </c>
      <c r="Q473" s="155"/>
      <c r="R473" s="152">
        <f t="shared" si="14"/>
        <v>1</v>
      </c>
      <c r="S473" s="152">
        <f t="shared" si="15"/>
        <v>1</v>
      </c>
      <c r="T473" s="164"/>
      <c r="U473" s="155"/>
    </row>
    <row r="474" spans="1:21" ht="12" customHeight="1" x14ac:dyDescent="0.15">
      <c r="A474" s="131"/>
      <c r="B474" s="163">
        <v>13132</v>
      </c>
      <c r="C474" s="171">
        <v>2057003</v>
      </c>
      <c r="D474" s="172">
        <v>543906</v>
      </c>
      <c r="E474" s="173">
        <v>15000</v>
      </c>
      <c r="F474" s="173">
        <v>217701</v>
      </c>
      <c r="G474" s="173">
        <v>584878</v>
      </c>
      <c r="H474" s="173">
        <v>671773</v>
      </c>
      <c r="I474" s="173">
        <v>23745</v>
      </c>
      <c r="J474" s="171">
        <v>2057003</v>
      </c>
      <c r="K474" s="172">
        <v>1335870</v>
      </c>
      <c r="L474" s="173">
        <v>194599</v>
      </c>
      <c r="M474" s="173">
        <v>0</v>
      </c>
      <c r="N474" s="173">
        <v>59553</v>
      </c>
      <c r="O474" s="173">
        <v>364113</v>
      </c>
      <c r="P474" s="174">
        <v>102869</v>
      </c>
      <c r="Q474" s="155"/>
      <c r="R474" s="152">
        <f t="shared" si="14"/>
        <v>0</v>
      </c>
      <c r="S474" s="152">
        <f t="shared" si="15"/>
        <v>-1</v>
      </c>
      <c r="T474" s="164"/>
      <c r="U474" s="155"/>
    </row>
    <row r="475" spans="1:21" ht="12" customHeight="1" x14ac:dyDescent="0.15">
      <c r="A475" s="131"/>
      <c r="B475" s="161">
        <v>13167</v>
      </c>
      <c r="C475" s="175">
        <v>2063861</v>
      </c>
      <c r="D475" s="176">
        <v>534371</v>
      </c>
      <c r="E475" s="177">
        <v>15000</v>
      </c>
      <c r="F475" s="177">
        <v>258746</v>
      </c>
      <c r="G475" s="177">
        <v>583837</v>
      </c>
      <c r="H475" s="177">
        <v>649924</v>
      </c>
      <c r="I475" s="177">
        <v>21983</v>
      </c>
      <c r="J475" s="175">
        <v>2063861</v>
      </c>
      <c r="K475" s="176">
        <v>1353079</v>
      </c>
      <c r="L475" s="177">
        <v>200204</v>
      </c>
      <c r="M475" s="177">
        <v>0</v>
      </c>
      <c r="N475" s="177">
        <v>58065</v>
      </c>
      <c r="O475" s="177">
        <v>351583</v>
      </c>
      <c r="P475" s="178">
        <v>100928</v>
      </c>
      <c r="Q475" s="155"/>
      <c r="R475" s="152">
        <f t="shared" si="14"/>
        <v>0</v>
      </c>
      <c r="S475" s="152">
        <f t="shared" si="15"/>
        <v>2</v>
      </c>
      <c r="T475" s="164"/>
      <c r="U475" s="155"/>
    </row>
    <row r="476" spans="1:21" ht="12" customHeight="1" x14ac:dyDescent="0.15">
      <c r="A476" s="131"/>
      <c r="B476" s="162">
        <v>13195</v>
      </c>
      <c r="C476" s="167">
        <v>1974551</v>
      </c>
      <c r="D476" s="168">
        <v>543201</v>
      </c>
      <c r="E476" s="169">
        <v>15000</v>
      </c>
      <c r="F476" s="169">
        <v>301952</v>
      </c>
      <c r="G476" s="169">
        <v>579562</v>
      </c>
      <c r="H476" s="169">
        <v>513066</v>
      </c>
      <c r="I476" s="169">
        <v>21771</v>
      </c>
      <c r="J476" s="167">
        <v>1974551</v>
      </c>
      <c r="K476" s="168">
        <v>1220674</v>
      </c>
      <c r="L476" s="169">
        <v>201226</v>
      </c>
      <c r="M476" s="169">
        <v>0</v>
      </c>
      <c r="N476" s="169">
        <v>54624</v>
      </c>
      <c r="O476" s="169">
        <v>389247</v>
      </c>
      <c r="P476" s="170">
        <v>108780</v>
      </c>
      <c r="Q476" s="155"/>
      <c r="R476" s="152">
        <f t="shared" si="14"/>
        <v>-1</v>
      </c>
      <c r="S476" s="152">
        <f t="shared" si="15"/>
        <v>0</v>
      </c>
      <c r="T476" s="164"/>
      <c r="U476" s="155"/>
    </row>
    <row r="477" spans="1:21" ht="12" customHeight="1" x14ac:dyDescent="0.15">
      <c r="A477" s="131"/>
      <c r="B477" s="162">
        <v>13223</v>
      </c>
      <c r="C477" s="167">
        <v>2019887</v>
      </c>
      <c r="D477" s="168">
        <v>552311</v>
      </c>
      <c r="E477" s="169">
        <v>15000</v>
      </c>
      <c r="F477" s="169">
        <v>285824</v>
      </c>
      <c r="G477" s="169">
        <v>581672</v>
      </c>
      <c r="H477" s="169">
        <v>563322</v>
      </c>
      <c r="I477" s="169">
        <v>21757</v>
      </c>
      <c r="J477" s="167">
        <v>2019887</v>
      </c>
      <c r="K477" s="168">
        <v>1234941</v>
      </c>
      <c r="L477" s="169">
        <v>194191</v>
      </c>
      <c r="M477" s="169">
        <v>0</v>
      </c>
      <c r="N477" s="169">
        <v>55892</v>
      </c>
      <c r="O477" s="169">
        <v>429252</v>
      </c>
      <c r="P477" s="170">
        <v>105612</v>
      </c>
      <c r="Q477" s="155"/>
      <c r="R477" s="152">
        <f t="shared" si="14"/>
        <v>1</v>
      </c>
      <c r="S477" s="152">
        <f t="shared" si="15"/>
        <v>-1</v>
      </c>
      <c r="T477" s="164"/>
      <c r="U477" s="155"/>
    </row>
    <row r="478" spans="1:21" ht="12" customHeight="1" x14ac:dyDescent="0.15">
      <c r="A478" s="131"/>
      <c r="B478" s="162">
        <v>13258</v>
      </c>
      <c r="C478" s="167">
        <v>2153407</v>
      </c>
      <c r="D478" s="168">
        <v>559495</v>
      </c>
      <c r="E478" s="169">
        <v>15000</v>
      </c>
      <c r="F478" s="169">
        <v>254754</v>
      </c>
      <c r="G478" s="169">
        <v>634828</v>
      </c>
      <c r="H478" s="169">
        <v>667877</v>
      </c>
      <c r="I478" s="169">
        <v>21454</v>
      </c>
      <c r="J478" s="167">
        <v>2153407</v>
      </c>
      <c r="K478" s="168">
        <v>1245650</v>
      </c>
      <c r="L478" s="169">
        <v>195875</v>
      </c>
      <c r="M478" s="169">
        <v>0</v>
      </c>
      <c r="N478" s="169">
        <v>56539</v>
      </c>
      <c r="O478" s="169">
        <v>547392</v>
      </c>
      <c r="P478" s="170">
        <v>107950</v>
      </c>
      <c r="Q478" s="155"/>
      <c r="R478" s="152">
        <f t="shared" si="14"/>
        <v>-1</v>
      </c>
      <c r="S478" s="152">
        <f t="shared" si="15"/>
        <v>1</v>
      </c>
      <c r="T478" s="164"/>
      <c r="U478" s="155"/>
    </row>
    <row r="479" spans="1:21" ht="12" customHeight="1" x14ac:dyDescent="0.15">
      <c r="A479" s="131"/>
      <c r="B479" s="162">
        <v>13286</v>
      </c>
      <c r="C479" s="167">
        <v>2013376</v>
      </c>
      <c r="D479" s="168">
        <v>572903</v>
      </c>
      <c r="E479" s="169">
        <v>15000</v>
      </c>
      <c r="F479" s="169">
        <v>114284</v>
      </c>
      <c r="G479" s="169">
        <v>578914</v>
      </c>
      <c r="H479" s="169">
        <v>710647</v>
      </c>
      <c r="I479" s="169">
        <v>21629</v>
      </c>
      <c r="J479" s="167">
        <v>2013376</v>
      </c>
      <c r="K479" s="168">
        <v>1189938</v>
      </c>
      <c r="L479" s="169">
        <v>197286</v>
      </c>
      <c r="M479" s="169">
        <v>0</v>
      </c>
      <c r="N479" s="169">
        <v>54255</v>
      </c>
      <c r="O479" s="169">
        <v>457007</v>
      </c>
      <c r="P479" s="170">
        <v>114890</v>
      </c>
      <c r="Q479" s="155"/>
      <c r="R479" s="152">
        <f t="shared" si="14"/>
        <v>-1</v>
      </c>
      <c r="S479" s="152">
        <f t="shared" si="15"/>
        <v>0</v>
      </c>
      <c r="T479" s="164"/>
      <c r="U479" s="155"/>
    </row>
    <row r="480" spans="1:21" ht="12" customHeight="1" x14ac:dyDescent="0.15">
      <c r="A480" s="131"/>
      <c r="B480" s="162">
        <v>13314</v>
      </c>
      <c r="C480" s="167">
        <v>1934593</v>
      </c>
      <c r="D480" s="168">
        <v>585444</v>
      </c>
      <c r="E480" s="169">
        <v>15000</v>
      </c>
      <c r="F480" s="169">
        <v>122910</v>
      </c>
      <c r="G480" s="169">
        <v>569962</v>
      </c>
      <c r="H480" s="169">
        <v>619482</v>
      </c>
      <c r="I480" s="169">
        <v>21793</v>
      </c>
      <c r="J480" s="167">
        <v>1934593</v>
      </c>
      <c r="K480" s="168">
        <v>1208857</v>
      </c>
      <c r="L480" s="169">
        <v>198282</v>
      </c>
      <c r="M480" s="169">
        <v>0</v>
      </c>
      <c r="N480" s="169">
        <v>75208</v>
      </c>
      <c r="O480" s="169">
        <v>343628</v>
      </c>
      <c r="P480" s="170">
        <v>108617</v>
      </c>
      <c r="Q480" s="155"/>
      <c r="R480" s="152">
        <f t="shared" si="14"/>
        <v>2</v>
      </c>
      <c r="S480" s="152">
        <f t="shared" si="15"/>
        <v>1</v>
      </c>
      <c r="T480" s="164"/>
      <c r="U480" s="155"/>
    </row>
    <row r="481" spans="1:21" ht="12" customHeight="1" x14ac:dyDescent="0.15">
      <c r="A481" s="131"/>
      <c r="B481" s="162">
        <v>13349</v>
      </c>
      <c r="C481" s="167">
        <v>1872936</v>
      </c>
      <c r="D481" s="168">
        <v>596166</v>
      </c>
      <c r="E481" s="169">
        <v>15000</v>
      </c>
      <c r="F481" s="169">
        <v>127482</v>
      </c>
      <c r="G481" s="169">
        <v>563219</v>
      </c>
      <c r="H481" s="169">
        <v>549438</v>
      </c>
      <c r="I481" s="169">
        <v>21631</v>
      </c>
      <c r="J481" s="167">
        <v>1872936</v>
      </c>
      <c r="K481" s="168">
        <v>1238832</v>
      </c>
      <c r="L481" s="169">
        <v>205225</v>
      </c>
      <c r="M481" s="169">
        <v>0</v>
      </c>
      <c r="N481" s="169">
        <v>111569</v>
      </c>
      <c r="O481" s="169">
        <v>221450</v>
      </c>
      <c r="P481" s="170">
        <v>95860</v>
      </c>
      <c r="Q481" s="155"/>
      <c r="R481" s="152">
        <f t="shared" si="14"/>
        <v>0</v>
      </c>
      <c r="S481" s="152">
        <f t="shared" si="15"/>
        <v>0</v>
      </c>
      <c r="T481" s="164"/>
      <c r="U481" s="155"/>
    </row>
    <row r="482" spans="1:21" ht="12" customHeight="1" x14ac:dyDescent="0.15">
      <c r="A482" s="131"/>
      <c r="B482" s="162">
        <v>13377</v>
      </c>
      <c r="C482" s="167">
        <v>1994191</v>
      </c>
      <c r="D482" s="168">
        <v>598114</v>
      </c>
      <c r="E482" s="169">
        <v>15000</v>
      </c>
      <c r="F482" s="169">
        <v>145164</v>
      </c>
      <c r="G482" s="169">
        <v>570688</v>
      </c>
      <c r="H482" s="169">
        <v>643381</v>
      </c>
      <c r="I482" s="169">
        <v>21842</v>
      </c>
      <c r="J482" s="167">
        <v>1994191</v>
      </c>
      <c r="K482" s="168">
        <v>1240130</v>
      </c>
      <c r="L482" s="169">
        <v>205633</v>
      </c>
      <c r="M482" s="169">
        <v>0</v>
      </c>
      <c r="N482" s="169">
        <v>60126</v>
      </c>
      <c r="O482" s="169">
        <v>392815</v>
      </c>
      <c r="P482" s="170">
        <v>95486</v>
      </c>
      <c r="Q482" s="155"/>
      <c r="R482" s="152">
        <f t="shared" si="14"/>
        <v>2</v>
      </c>
      <c r="S482" s="152">
        <f t="shared" si="15"/>
        <v>1</v>
      </c>
      <c r="T482" s="164"/>
      <c r="U482" s="155"/>
    </row>
    <row r="483" spans="1:21" ht="12" customHeight="1" x14ac:dyDescent="0.15">
      <c r="A483" s="131"/>
      <c r="B483" s="162">
        <v>13405</v>
      </c>
      <c r="C483" s="167">
        <v>1892684</v>
      </c>
      <c r="D483" s="168">
        <v>598067</v>
      </c>
      <c r="E483" s="169">
        <v>15000</v>
      </c>
      <c r="F483" s="169">
        <v>133437</v>
      </c>
      <c r="G483" s="169">
        <v>557438</v>
      </c>
      <c r="H483" s="169">
        <v>566586</v>
      </c>
      <c r="I483" s="169">
        <v>22156</v>
      </c>
      <c r="J483" s="167">
        <v>1892684</v>
      </c>
      <c r="K483" s="168">
        <v>1206020</v>
      </c>
      <c r="L483" s="169">
        <v>195058</v>
      </c>
      <c r="M483" s="169">
        <v>0</v>
      </c>
      <c r="N483" s="169">
        <v>62874</v>
      </c>
      <c r="O483" s="169">
        <v>327096</v>
      </c>
      <c r="P483" s="170">
        <v>101636</v>
      </c>
      <c r="Q483" s="155"/>
      <c r="R483" s="152">
        <f t="shared" si="14"/>
        <v>0</v>
      </c>
      <c r="S483" s="152">
        <f t="shared" si="15"/>
        <v>0</v>
      </c>
      <c r="T483" s="164"/>
      <c r="U483" s="155"/>
    </row>
    <row r="484" spans="1:21" ht="12" customHeight="1" x14ac:dyDescent="0.15">
      <c r="A484" s="131"/>
      <c r="B484" s="162">
        <v>13440</v>
      </c>
      <c r="C484" s="167">
        <v>1985437</v>
      </c>
      <c r="D484" s="168">
        <v>600996</v>
      </c>
      <c r="E484" s="169">
        <v>15000</v>
      </c>
      <c r="F484" s="169">
        <v>139987</v>
      </c>
      <c r="G484" s="169">
        <v>577148</v>
      </c>
      <c r="H484" s="169">
        <v>630384</v>
      </c>
      <c r="I484" s="169">
        <v>21923</v>
      </c>
      <c r="J484" s="167">
        <v>1985437</v>
      </c>
      <c r="K484" s="168">
        <v>1283093</v>
      </c>
      <c r="L484" s="169">
        <v>197100</v>
      </c>
      <c r="M484" s="169">
        <v>0</v>
      </c>
      <c r="N484" s="169">
        <v>48622</v>
      </c>
      <c r="O484" s="169">
        <v>359627</v>
      </c>
      <c r="P484" s="170">
        <v>96996</v>
      </c>
      <c r="Q484" s="155"/>
      <c r="R484" s="152">
        <f t="shared" si="14"/>
        <v>-1</v>
      </c>
      <c r="S484" s="152">
        <f t="shared" si="15"/>
        <v>-1</v>
      </c>
      <c r="T484" s="164"/>
      <c r="U484" s="155"/>
    </row>
    <row r="485" spans="1:21" ht="12" customHeight="1" x14ac:dyDescent="0.15">
      <c r="A485" s="131"/>
      <c r="B485" s="162">
        <v>13468</v>
      </c>
      <c r="C485" s="167">
        <v>2036084</v>
      </c>
      <c r="D485" s="168">
        <v>602645</v>
      </c>
      <c r="E485" s="169">
        <v>15000</v>
      </c>
      <c r="F485" s="169">
        <v>189199</v>
      </c>
      <c r="G485" s="169">
        <v>562284</v>
      </c>
      <c r="H485" s="169">
        <v>644832</v>
      </c>
      <c r="I485" s="169">
        <v>22124</v>
      </c>
      <c r="J485" s="167">
        <v>2036084</v>
      </c>
      <c r="K485" s="168">
        <v>1264426</v>
      </c>
      <c r="L485" s="169">
        <v>197203</v>
      </c>
      <c r="M485" s="169">
        <v>0</v>
      </c>
      <c r="N485" s="169">
        <v>50678</v>
      </c>
      <c r="O485" s="169">
        <v>424494</v>
      </c>
      <c r="P485" s="170">
        <v>99282</v>
      </c>
      <c r="Q485" s="155"/>
      <c r="R485" s="152">
        <f t="shared" si="14"/>
        <v>0</v>
      </c>
      <c r="S485" s="152">
        <f t="shared" si="15"/>
        <v>1</v>
      </c>
      <c r="T485" s="164"/>
      <c r="U485" s="155"/>
    </row>
    <row r="486" spans="1:21" ht="12" customHeight="1" x14ac:dyDescent="0.15">
      <c r="A486" s="131"/>
      <c r="B486" s="163">
        <v>13496</v>
      </c>
      <c r="C486" s="171">
        <v>1998309</v>
      </c>
      <c r="D486" s="172">
        <v>595410</v>
      </c>
      <c r="E486" s="173">
        <v>15000</v>
      </c>
      <c r="F486" s="173">
        <v>114263</v>
      </c>
      <c r="G486" s="173">
        <v>563241</v>
      </c>
      <c r="H486" s="173">
        <v>688698</v>
      </c>
      <c r="I486" s="173">
        <v>21698</v>
      </c>
      <c r="J486" s="171">
        <v>1998309</v>
      </c>
      <c r="K486" s="172">
        <v>1400504</v>
      </c>
      <c r="L486" s="173">
        <v>197593</v>
      </c>
      <c r="M486" s="173">
        <v>0</v>
      </c>
      <c r="N486" s="173">
        <v>61822</v>
      </c>
      <c r="O486" s="173">
        <v>244731</v>
      </c>
      <c r="P486" s="174">
        <v>93658</v>
      </c>
      <c r="Q486" s="155"/>
      <c r="R486" s="152">
        <f t="shared" si="14"/>
        <v>-1</v>
      </c>
      <c r="S486" s="152">
        <f t="shared" si="15"/>
        <v>1</v>
      </c>
      <c r="T486" s="164"/>
      <c r="U486" s="155"/>
    </row>
    <row r="487" spans="1:21" ht="12" customHeight="1" x14ac:dyDescent="0.15">
      <c r="A487" s="131"/>
      <c r="B487" s="161">
        <v>13531</v>
      </c>
      <c r="C487" s="175">
        <v>2107851</v>
      </c>
      <c r="D487" s="176">
        <v>583052</v>
      </c>
      <c r="E487" s="177">
        <v>15000</v>
      </c>
      <c r="F487" s="177">
        <v>128083</v>
      </c>
      <c r="G487" s="177">
        <v>556296</v>
      </c>
      <c r="H487" s="177">
        <v>804285</v>
      </c>
      <c r="I487" s="177">
        <v>21136</v>
      </c>
      <c r="J487" s="175">
        <v>2107851</v>
      </c>
      <c r="K487" s="176">
        <v>1413729</v>
      </c>
      <c r="L487" s="177">
        <v>196928</v>
      </c>
      <c r="M487" s="177">
        <v>0</v>
      </c>
      <c r="N487" s="177">
        <v>71287</v>
      </c>
      <c r="O487" s="177">
        <v>322988</v>
      </c>
      <c r="P487" s="178">
        <v>102919</v>
      </c>
      <c r="Q487" s="155"/>
      <c r="R487" s="152">
        <f t="shared" si="14"/>
        <v>-1</v>
      </c>
      <c r="S487" s="152">
        <f t="shared" si="15"/>
        <v>0</v>
      </c>
      <c r="T487" s="164"/>
      <c r="U487" s="155"/>
    </row>
    <row r="488" spans="1:21" ht="12" customHeight="1" x14ac:dyDescent="0.15">
      <c r="A488" s="131"/>
      <c r="B488" s="162">
        <v>13559</v>
      </c>
      <c r="C488" s="167">
        <v>2141814</v>
      </c>
      <c r="D488" s="168">
        <v>586496</v>
      </c>
      <c r="E488" s="169">
        <v>15000</v>
      </c>
      <c r="F488" s="169">
        <v>178594</v>
      </c>
      <c r="G488" s="169">
        <v>554695</v>
      </c>
      <c r="H488" s="169">
        <v>784862</v>
      </c>
      <c r="I488" s="169">
        <v>22166</v>
      </c>
      <c r="J488" s="167">
        <v>2141814</v>
      </c>
      <c r="K488" s="168">
        <v>1432503</v>
      </c>
      <c r="L488" s="169">
        <v>196927</v>
      </c>
      <c r="M488" s="169">
        <v>0</v>
      </c>
      <c r="N488" s="169">
        <v>62462</v>
      </c>
      <c r="O488" s="169">
        <v>341610</v>
      </c>
      <c r="P488" s="170">
        <v>108311</v>
      </c>
      <c r="Q488" s="155"/>
      <c r="R488" s="152">
        <f t="shared" si="14"/>
        <v>1</v>
      </c>
      <c r="S488" s="152">
        <f t="shared" si="15"/>
        <v>1</v>
      </c>
      <c r="T488" s="164"/>
      <c r="U488" s="155"/>
    </row>
    <row r="489" spans="1:21" ht="12" customHeight="1" x14ac:dyDescent="0.15">
      <c r="A489" s="131"/>
      <c r="B489" s="162">
        <v>13587</v>
      </c>
      <c r="C489" s="167">
        <v>2054973</v>
      </c>
      <c r="D489" s="168">
        <v>587698</v>
      </c>
      <c r="E489" s="169">
        <v>15000</v>
      </c>
      <c r="F489" s="169">
        <v>134790</v>
      </c>
      <c r="G489" s="169">
        <v>554655</v>
      </c>
      <c r="H489" s="169">
        <v>740923</v>
      </c>
      <c r="I489" s="169">
        <v>21906</v>
      </c>
      <c r="J489" s="167">
        <v>2054973</v>
      </c>
      <c r="K489" s="168">
        <v>1341858</v>
      </c>
      <c r="L489" s="169">
        <v>194614</v>
      </c>
      <c r="M489" s="169">
        <v>0</v>
      </c>
      <c r="N489" s="169">
        <v>57453</v>
      </c>
      <c r="O489" s="169">
        <v>350619</v>
      </c>
      <c r="P489" s="170">
        <v>110428</v>
      </c>
      <c r="Q489" s="155"/>
      <c r="R489" s="152">
        <f t="shared" si="14"/>
        <v>1</v>
      </c>
      <c r="S489" s="152">
        <f t="shared" si="15"/>
        <v>1</v>
      </c>
      <c r="T489" s="164"/>
      <c r="U489" s="155"/>
    </row>
    <row r="490" spans="1:21" ht="12" customHeight="1" x14ac:dyDescent="0.15">
      <c r="A490" s="131"/>
      <c r="B490" s="162">
        <v>13622</v>
      </c>
      <c r="C490" s="167">
        <v>2228622</v>
      </c>
      <c r="D490" s="168">
        <v>583378</v>
      </c>
      <c r="E490" s="169">
        <v>15000</v>
      </c>
      <c r="F490" s="169">
        <v>117879</v>
      </c>
      <c r="G490" s="169">
        <v>561406</v>
      </c>
      <c r="H490" s="169">
        <v>929525</v>
      </c>
      <c r="I490" s="169">
        <v>21435</v>
      </c>
      <c r="J490" s="167">
        <v>2228622</v>
      </c>
      <c r="K490" s="168">
        <v>1373610</v>
      </c>
      <c r="L490" s="169">
        <v>195255</v>
      </c>
      <c r="M490" s="169">
        <v>0</v>
      </c>
      <c r="N490" s="169">
        <v>64873</v>
      </c>
      <c r="O490" s="169">
        <v>462166</v>
      </c>
      <c r="P490" s="170">
        <v>132719</v>
      </c>
      <c r="Q490" s="155"/>
      <c r="R490" s="152">
        <f t="shared" si="14"/>
        <v>-1</v>
      </c>
      <c r="S490" s="152">
        <f t="shared" si="15"/>
        <v>-1</v>
      </c>
      <c r="T490" s="164"/>
      <c r="U490" s="155"/>
    </row>
    <row r="491" spans="1:21" ht="12" customHeight="1" x14ac:dyDescent="0.15">
      <c r="A491" s="131"/>
      <c r="B491" s="162">
        <v>13650</v>
      </c>
      <c r="C491" s="167">
        <v>2173249</v>
      </c>
      <c r="D491" s="168">
        <v>586713</v>
      </c>
      <c r="E491" s="169">
        <v>15000</v>
      </c>
      <c r="F491" s="169">
        <v>142294</v>
      </c>
      <c r="G491" s="169">
        <v>515413</v>
      </c>
      <c r="H491" s="169">
        <v>891261</v>
      </c>
      <c r="I491" s="169">
        <v>22568</v>
      </c>
      <c r="J491" s="167">
        <v>2173249</v>
      </c>
      <c r="K491" s="168">
        <v>1335154</v>
      </c>
      <c r="L491" s="169">
        <v>196299</v>
      </c>
      <c r="M491" s="169">
        <v>0</v>
      </c>
      <c r="N491" s="169">
        <v>52249</v>
      </c>
      <c r="O491" s="169">
        <v>443737</v>
      </c>
      <c r="P491" s="170">
        <v>145810</v>
      </c>
      <c r="Q491" s="155"/>
      <c r="R491" s="152">
        <f t="shared" si="14"/>
        <v>0</v>
      </c>
      <c r="S491" s="152">
        <f t="shared" si="15"/>
        <v>0</v>
      </c>
      <c r="T491" s="164"/>
      <c r="U491" s="155"/>
    </row>
    <row r="492" spans="1:21" ht="12" customHeight="1" x14ac:dyDescent="0.15">
      <c r="A492" s="131"/>
      <c r="B492" s="162">
        <v>13678</v>
      </c>
      <c r="C492" s="167">
        <v>2162187</v>
      </c>
      <c r="D492" s="168">
        <v>587717</v>
      </c>
      <c r="E492" s="169">
        <v>15000</v>
      </c>
      <c r="F492" s="169">
        <v>118856</v>
      </c>
      <c r="G492" s="169">
        <v>506278</v>
      </c>
      <c r="H492" s="169">
        <v>912178</v>
      </c>
      <c r="I492" s="169">
        <v>22156</v>
      </c>
      <c r="J492" s="167">
        <v>2162187</v>
      </c>
      <c r="K492" s="168">
        <v>1367003</v>
      </c>
      <c r="L492" s="169">
        <v>198551</v>
      </c>
      <c r="M492" s="169">
        <v>0</v>
      </c>
      <c r="N492" s="169">
        <v>75144</v>
      </c>
      <c r="O492" s="169">
        <v>346977</v>
      </c>
      <c r="P492" s="170">
        <v>174512</v>
      </c>
      <c r="Q492" s="155"/>
      <c r="R492" s="152">
        <f t="shared" si="14"/>
        <v>2</v>
      </c>
      <c r="S492" s="152">
        <f t="shared" si="15"/>
        <v>0</v>
      </c>
      <c r="T492" s="164"/>
      <c r="U492" s="155"/>
    </row>
    <row r="493" spans="1:21" ht="12" customHeight="1" x14ac:dyDescent="0.15">
      <c r="A493" s="131"/>
      <c r="B493" s="162">
        <v>13713</v>
      </c>
      <c r="C493" s="167">
        <v>2233748</v>
      </c>
      <c r="D493" s="168">
        <v>555540</v>
      </c>
      <c r="E493" s="169">
        <v>15000</v>
      </c>
      <c r="F493" s="169">
        <v>144680</v>
      </c>
      <c r="G493" s="169">
        <v>506455</v>
      </c>
      <c r="H493" s="169">
        <v>989710</v>
      </c>
      <c r="I493" s="169">
        <v>22364</v>
      </c>
      <c r="J493" s="167">
        <v>2233748</v>
      </c>
      <c r="K493" s="168">
        <v>1415240</v>
      </c>
      <c r="L493" s="169">
        <v>198298</v>
      </c>
      <c r="M493" s="169">
        <v>0</v>
      </c>
      <c r="N493" s="169">
        <v>65465</v>
      </c>
      <c r="O493" s="169">
        <v>305598</v>
      </c>
      <c r="P493" s="170">
        <v>249147</v>
      </c>
      <c r="Q493" s="155"/>
      <c r="R493" s="152">
        <f t="shared" si="14"/>
        <v>-1</v>
      </c>
      <c r="S493" s="152">
        <f t="shared" si="15"/>
        <v>0</v>
      </c>
      <c r="T493" s="164"/>
      <c r="U493" s="155"/>
    </row>
    <row r="494" spans="1:21" ht="12" customHeight="1" x14ac:dyDescent="0.15">
      <c r="A494" s="131"/>
      <c r="B494" s="162">
        <v>13741</v>
      </c>
      <c r="C494" s="167">
        <v>2428727</v>
      </c>
      <c r="D494" s="168">
        <v>510906</v>
      </c>
      <c r="E494" s="169">
        <v>15000</v>
      </c>
      <c r="F494" s="169">
        <v>218466</v>
      </c>
      <c r="G494" s="169">
        <v>589327</v>
      </c>
      <c r="H494" s="169">
        <v>1072714</v>
      </c>
      <c r="I494" s="169">
        <v>22313</v>
      </c>
      <c r="J494" s="167">
        <v>2428727</v>
      </c>
      <c r="K494" s="168">
        <v>1469796</v>
      </c>
      <c r="L494" s="169">
        <v>198807</v>
      </c>
      <c r="M494" s="169">
        <v>0</v>
      </c>
      <c r="N494" s="169">
        <v>63292</v>
      </c>
      <c r="O494" s="169">
        <v>368551</v>
      </c>
      <c r="P494" s="170">
        <v>328281</v>
      </c>
      <c r="Q494" s="155"/>
      <c r="R494" s="152">
        <f t="shared" si="14"/>
        <v>1</v>
      </c>
      <c r="S494" s="152">
        <f t="shared" si="15"/>
        <v>0</v>
      </c>
      <c r="T494" s="164"/>
      <c r="U494" s="155"/>
    </row>
    <row r="495" spans="1:21" ht="12" customHeight="1" x14ac:dyDescent="0.15">
      <c r="A495" s="131"/>
      <c r="B495" s="162">
        <v>13776</v>
      </c>
      <c r="C495" s="167">
        <v>2252744</v>
      </c>
      <c r="D495" s="168">
        <v>848602</v>
      </c>
      <c r="E495" s="169">
        <v>15000</v>
      </c>
      <c r="F495" s="169">
        <v>197889</v>
      </c>
      <c r="G495" s="169">
        <v>562510</v>
      </c>
      <c r="H495" s="169">
        <v>607525</v>
      </c>
      <c r="I495" s="169">
        <v>21218</v>
      </c>
      <c r="J495" s="167">
        <v>2252744</v>
      </c>
      <c r="K495" s="168">
        <v>1467548</v>
      </c>
      <c r="L495" s="169">
        <v>196321</v>
      </c>
      <c r="M495" s="169">
        <v>0</v>
      </c>
      <c r="N495" s="169">
        <v>93170</v>
      </c>
      <c r="O495" s="169">
        <v>393463</v>
      </c>
      <c r="P495" s="170">
        <v>102242</v>
      </c>
      <c r="Q495" s="155"/>
      <c r="R495" s="152">
        <f t="shared" si="14"/>
        <v>0</v>
      </c>
      <c r="S495" s="152">
        <f t="shared" si="15"/>
        <v>0</v>
      </c>
      <c r="T495" s="164"/>
      <c r="U495" s="155"/>
    </row>
    <row r="496" spans="1:21" ht="12" customHeight="1" x14ac:dyDescent="0.15">
      <c r="A496" s="131"/>
      <c r="B496" s="162">
        <v>13804</v>
      </c>
      <c r="C496" s="167">
        <v>2359792</v>
      </c>
      <c r="D496" s="168">
        <v>856660</v>
      </c>
      <c r="E496" s="169">
        <v>15000</v>
      </c>
      <c r="F496" s="169">
        <v>165497</v>
      </c>
      <c r="G496" s="169">
        <v>586630</v>
      </c>
      <c r="H496" s="169">
        <v>714464</v>
      </c>
      <c r="I496" s="169">
        <v>21542</v>
      </c>
      <c r="J496" s="167">
        <v>2359792</v>
      </c>
      <c r="K496" s="168">
        <v>1559489</v>
      </c>
      <c r="L496" s="169">
        <v>196554</v>
      </c>
      <c r="M496" s="169">
        <v>0</v>
      </c>
      <c r="N496" s="169">
        <v>66898</v>
      </c>
      <c r="O496" s="169">
        <v>415600</v>
      </c>
      <c r="P496" s="170">
        <v>121251</v>
      </c>
      <c r="Q496" s="155"/>
      <c r="R496" s="152">
        <f t="shared" si="14"/>
        <v>-1</v>
      </c>
      <c r="S496" s="152">
        <f t="shared" si="15"/>
        <v>0</v>
      </c>
      <c r="T496" s="164"/>
      <c r="U496" s="155"/>
    </row>
    <row r="497" spans="1:21" ht="12" customHeight="1" x14ac:dyDescent="0.15">
      <c r="A497" s="131"/>
      <c r="B497" s="162">
        <v>13832</v>
      </c>
      <c r="C497" s="167">
        <v>2399375</v>
      </c>
      <c r="D497" s="168">
        <v>863780</v>
      </c>
      <c r="E497" s="169">
        <v>15000</v>
      </c>
      <c r="F497" s="169">
        <v>226672</v>
      </c>
      <c r="G497" s="169">
        <v>612014</v>
      </c>
      <c r="H497" s="169">
        <v>659950</v>
      </c>
      <c r="I497" s="169">
        <v>21959</v>
      </c>
      <c r="J497" s="167">
        <v>2399375</v>
      </c>
      <c r="K497" s="168">
        <v>1589865</v>
      </c>
      <c r="L497" s="169">
        <v>196752</v>
      </c>
      <c r="M497" s="169">
        <v>0</v>
      </c>
      <c r="N497" s="169">
        <v>61348</v>
      </c>
      <c r="O497" s="169">
        <v>449596</v>
      </c>
      <c r="P497" s="170">
        <v>101814</v>
      </c>
      <c r="Q497" s="155"/>
      <c r="R497" s="152">
        <f t="shared" si="14"/>
        <v>0</v>
      </c>
      <c r="S497" s="152">
        <f t="shared" si="15"/>
        <v>0</v>
      </c>
      <c r="T497" s="164"/>
      <c r="U497" s="155"/>
    </row>
    <row r="498" spans="1:21" ht="12" customHeight="1" x14ac:dyDescent="0.15">
      <c r="A498" s="131"/>
      <c r="B498" s="163">
        <v>13867</v>
      </c>
      <c r="C498" s="171">
        <v>2515031</v>
      </c>
      <c r="D498" s="172">
        <v>837352</v>
      </c>
      <c r="E498" s="173">
        <v>15000</v>
      </c>
      <c r="F498" s="173">
        <v>197719</v>
      </c>
      <c r="G498" s="173">
        <v>512921</v>
      </c>
      <c r="H498" s="173">
        <v>922780</v>
      </c>
      <c r="I498" s="173">
        <v>29259</v>
      </c>
      <c r="J498" s="171">
        <v>2515031</v>
      </c>
      <c r="K498" s="172">
        <v>1864275</v>
      </c>
      <c r="L498" s="173">
        <v>199171</v>
      </c>
      <c r="M498" s="173">
        <v>0</v>
      </c>
      <c r="N498" s="173">
        <v>83561</v>
      </c>
      <c r="O498" s="173">
        <v>267187</v>
      </c>
      <c r="P498" s="174">
        <v>100838</v>
      </c>
      <c r="Q498" s="155"/>
      <c r="R498" s="152">
        <f t="shared" si="14"/>
        <v>0</v>
      </c>
      <c r="S498" s="152">
        <f t="shared" si="15"/>
        <v>-1</v>
      </c>
      <c r="T498" s="164"/>
      <c r="U498" s="155"/>
    </row>
    <row r="499" spans="1:21" ht="12" customHeight="1" x14ac:dyDescent="0.15">
      <c r="A499" s="131"/>
      <c r="B499" s="161">
        <v>13895</v>
      </c>
      <c r="C499" s="175">
        <v>2506801</v>
      </c>
      <c r="D499" s="176">
        <v>826787</v>
      </c>
      <c r="E499" s="177">
        <v>15000</v>
      </c>
      <c r="F499" s="177">
        <v>134038</v>
      </c>
      <c r="G499" s="177">
        <v>477207</v>
      </c>
      <c r="H499" s="177">
        <v>1032682</v>
      </c>
      <c r="I499" s="177">
        <v>21087</v>
      </c>
      <c r="J499" s="175">
        <v>2506801</v>
      </c>
      <c r="K499" s="176">
        <v>1774587</v>
      </c>
      <c r="L499" s="177">
        <v>197817</v>
      </c>
      <c r="M499" s="177">
        <v>0</v>
      </c>
      <c r="N499" s="177">
        <v>83406</v>
      </c>
      <c r="O499" s="177">
        <v>340675</v>
      </c>
      <c r="P499" s="178">
        <v>110317</v>
      </c>
      <c r="Q499" s="155"/>
      <c r="R499" s="152">
        <f t="shared" si="14"/>
        <v>0</v>
      </c>
      <c r="S499" s="152">
        <f t="shared" si="15"/>
        <v>-1</v>
      </c>
      <c r="T499" s="164"/>
      <c r="U499" s="155"/>
    </row>
    <row r="500" spans="1:21" ht="12" customHeight="1" x14ac:dyDescent="0.15">
      <c r="A500" s="131"/>
      <c r="B500" s="162">
        <v>13923</v>
      </c>
      <c r="C500" s="167">
        <v>2629726</v>
      </c>
      <c r="D500" s="168">
        <v>827455</v>
      </c>
      <c r="E500" s="169">
        <v>15000</v>
      </c>
      <c r="F500" s="169">
        <v>142571</v>
      </c>
      <c r="G500" s="169">
        <v>487403</v>
      </c>
      <c r="H500" s="169">
        <v>1135859</v>
      </c>
      <c r="I500" s="169">
        <v>21438</v>
      </c>
      <c r="J500" s="167">
        <v>2629726</v>
      </c>
      <c r="K500" s="168">
        <v>1718554</v>
      </c>
      <c r="L500" s="169">
        <v>198051</v>
      </c>
      <c r="M500" s="169">
        <v>0</v>
      </c>
      <c r="N500" s="169">
        <v>82300</v>
      </c>
      <c r="O500" s="169">
        <v>529645</v>
      </c>
      <c r="P500" s="170">
        <v>101176</v>
      </c>
      <c r="Q500" s="155"/>
      <c r="R500" s="152">
        <f t="shared" si="14"/>
        <v>0</v>
      </c>
      <c r="S500" s="152">
        <f t="shared" si="15"/>
        <v>0</v>
      </c>
      <c r="T500" s="164"/>
      <c r="U500" s="155"/>
    </row>
    <row r="501" spans="1:21" ht="12" customHeight="1" x14ac:dyDescent="0.15">
      <c r="A501" s="131"/>
      <c r="B501" s="162">
        <v>13951</v>
      </c>
      <c r="C501" s="167">
        <v>2588777</v>
      </c>
      <c r="D501" s="168">
        <v>833662</v>
      </c>
      <c r="E501" s="169">
        <v>15000</v>
      </c>
      <c r="F501" s="169">
        <v>148555</v>
      </c>
      <c r="G501" s="169">
        <v>479817</v>
      </c>
      <c r="H501" s="169">
        <v>1089979</v>
      </c>
      <c r="I501" s="169">
        <v>21766</v>
      </c>
      <c r="J501" s="167">
        <v>2588777</v>
      </c>
      <c r="K501" s="168">
        <v>1680438</v>
      </c>
      <c r="L501" s="169">
        <v>195524</v>
      </c>
      <c r="M501" s="169">
        <v>0</v>
      </c>
      <c r="N501" s="169">
        <v>95012</v>
      </c>
      <c r="O501" s="169">
        <v>514554</v>
      </c>
      <c r="P501" s="170">
        <v>103249</v>
      </c>
      <c r="Q501" s="155"/>
      <c r="R501" s="152">
        <f t="shared" si="14"/>
        <v>-2</v>
      </c>
      <c r="S501" s="152">
        <f t="shared" si="15"/>
        <v>0</v>
      </c>
      <c r="T501" s="164"/>
      <c r="U501" s="155"/>
    </row>
    <row r="502" spans="1:21" ht="12" customHeight="1" x14ac:dyDescent="0.15">
      <c r="A502" s="131"/>
      <c r="B502" s="162">
        <v>13986</v>
      </c>
      <c r="C502" s="167">
        <v>2670057</v>
      </c>
      <c r="D502" s="168">
        <v>837167</v>
      </c>
      <c r="E502" s="169">
        <v>15000</v>
      </c>
      <c r="F502" s="169">
        <v>127800</v>
      </c>
      <c r="G502" s="169">
        <v>477148</v>
      </c>
      <c r="H502" s="169">
        <v>1190765</v>
      </c>
      <c r="I502" s="169">
        <v>22177</v>
      </c>
      <c r="J502" s="167">
        <v>2670057</v>
      </c>
      <c r="K502" s="168">
        <v>1725015</v>
      </c>
      <c r="L502" s="169">
        <v>197429</v>
      </c>
      <c r="M502" s="169">
        <v>0</v>
      </c>
      <c r="N502" s="169">
        <v>92777</v>
      </c>
      <c r="O502" s="169">
        <v>493156</v>
      </c>
      <c r="P502" s="170">
        <v>161680</v>
      </c>
      <c r="Q502" s="155"/>
      <c r="R502" s="152">
        <f t="shared" si="14"/>
        <v>0</v>
      </c>
      <c r="S502" s="152">
        <f t="shared" si="15"/>
        <v>0</v>
      </c>
      <c r="T502" s="164"/>
      <c r="U502" s="155"/>
    </row>
    <row r="503" spans="1:21" ht="12" customHeight="1" x14ac:dyDescent="0.15">
      <c r="A503" s="131"/>
      <c r="B503" s="162">
        <v>14014</v>
      </c>
      <c r="C503" s="167">
        <v>2517605</v>
      </c>
      <c r="D503" s="168">
        <v>839420</v>
      </c>
      <c r="E503" s="169">
        <v>15000</v>
      </c>
      <c r="F503" s="169">
        <v>132255</v>
      </c>
      <c r="G503" s="169">
        <v>468646</v>
      </c>
      <c r="H503" s="169">
        <v>1040490</v>
      </c>
      <c r="I503" s="169">
        <v>21794</v>
      </c>
      <c r="J503" s="167">
        <v>2517605</v>
      </c>
      <c r="K503" s="168">
        <v>1700684</v>
      </c>
      <c r="L503" s="169">
        <v>198460</v>
      </c>
      <c r="M503" s="169">
        <v>0</v>
      </c>
      <c r="N503" s="169">
        <v>122124</v>
      </c>
      <c r="O503" s="169">
        <v>391568</v>
      </c>
      <c r="P503" s="170">
        <v>104770</v>
      </c>
      <c r="Q503" s="155"/>
      <c r="R503" s="152">
        <f t="shared" si="14"/>
        <v>0</v>
      </c>
      <c r="S503" s="152">
        <f t="shared" si="15"/>
        <v>-1</v>
      </c>
      <c r="T503" s="164"/>
      <c r="U503" s="155"/>
    </row>
    <row r="504" spans="1:21" ht="12" customHeight="1" x14ac:dyDescent="0.15">
      <c r="A504" s="131"/>
      <c r="B504" s="162">
        <v>14049</v>
      </c>
      <c r="C504" s="167">
        <v>2688292</v>
      </c>
      <c r="D504" s="168">
        <v>851504</v>
      </c>
      <c r="E504" s="169">
        <v>15000</v>
      </c>
      <c r="F504" s="169">
        <v>115681</v>
      </c>
      <c r="G504" s="169">
        <v>470127</v>
      </c>
      <c r="H504" s="169">
        <v>1212767</v>
      </c>
      <c r="I504" s="169">
        <v>23213</v>
      </c>
      <c r="J504" s="167">
        <v>2688292</v>
      </c>
      <c r="K504" s="168">
        <v>1801818</v>
      </c>
      <c r="L504" s="169">
        <v>202729</v>
      </c>
      <c r="M504" s="169">
        <v>0</v>
      </c>
      <c r="N504" s="169">
        <v>121293</v>
      </c>
      <c r="O504" s="169">
        <v>361783</v>
      </c>
      <c r="P504" s="170">
        <v>200669</v>
      </c>
      <c r="Q504" s="155"/>
      <c r="R504" s="152">
        <f t="shared" si="14"/>
        <v>0</v>
      </c>
      <c r="S504" s="152">
        <f t="shared" si="15"/>
        <v>0</v>
      </c>
      <c r="T504" s="164"/>
      <c r="U504" s="155"/>
    </row>
    <row r="505" spans="1:21" ht="12" customHeight="1" x14ac:dyDescent="0.15">
      <c r="A505" s="131"/>
      <c r="B505" s="162">
        <v>14077</v>
      </c>
      <c r="C505" s="167">
        <v>2670742</v>
      </c>
      <c r="D505" s="168">
        <v>848557</v>
      </c>
      <c r="E505" s="169">
        <v>15000</v>
      </c>
      <c r="F505" s="169">
        <v>134980</v>
      </c>
      <c r="G505" s="169">
        <v>466974</v>
      </c>
      <c r="H505" s="169">
        <v>1179921</v>
      </c>
      <c r="I505" s="169">
        <v>25309</v>
      </c>
      <c r="J505" s="167">
        <v>2670742</v>
      </c>
      <c r="K505" s="168">
        <v>1824635</v>
      </c>
      <c r="L505" s="169">
        <v>200072</v>
      </c>
      <c r="M505" s="169">
        <v>0</v>
      </c>
      <c r="N505" s="169">
        <v>130106</v>
      </c>
      <c r="O505" s="169">
        <v>385152</v>
      </c>
      <c r="P505" s="170">
        <v>130777</v>
      </c>
      <c r="Q505" s="155"/>
      <c r="R505" s="152">
        <f t="shared" si="14"/>
        <v>1</v>
      </c>
      <c r="S505" s="152">
        <f t="shared" si="15"/>
        <v>0</v>
      </c>
      <c r="T505" s="164"/>
      <c r="U505" s="155"/>
    </row>
    <row r="506" spans="1:21" ht="12" customHeight="1" x14ac:dyDescent="0.15">
      <c r="A506" s="131"/>
      <c r="B506" s="162">
        <v>14105</v>
      </c>
      <c r="C506" s="167">
        <v>2603485</v>
      </c>
      <c r="D506" s="168">
        <v>546405</v>
      </c>
      <c r="E506" s="169">
        <v>15000</v>
      </c>
      <c r="F506" s="169">
        <v>449855</v>
      </c>
      <c r="G506" s="169">
        <v>503264</v>
      </c>
      <c r="H506" s="169">
        <v>1061713</v>
      </c>
      <c r="I506" s="169">
        <v>27249</v>
      </c>
      <c r="J506" s="167">
        <v>2603485</v>
      </c>
      <c r="K506" s="168">
        <v>1886079</v>
      </c>
      <c r="L506" s="169">
        <v>202226</v>
      </c>
      <c r="M506" s="169">
        <v>0</v>
      </c>
      <c r="N506" s="169">
        <v>92986</v>
      </c>
      <c r="O506" s="169">
        <v>295671</v>
      </c>
      <c r="P506" s="170">
        <v>126522</v>
      </c>
      <c r="Q506" s="155"/>
      <c r="R506" s="152">
        <f t="shared" si="14"/>
        <v>-1</v>
      </c>
      <c r="S506" s="152">
        <f t="shared" si="15"/>
        <v>1</v>
      </c>
      <c r="T506" s="164"/>
      <c r="U506" s="155"/>
    </row>
    <row r="507" spans="1:21" ht="12" customHeight="1" x14ac:dyDescent="0.15">
      <c r="A507" s="131"/>
      <c r="B507" s="162">
        <v>14140</v>
      </c>
      <c r="C507" s="167">
        <v>2850474</v>
      </c>
      <c r="D507" s="168">
        <v>550477</v>
      </c>
      <c r="E507" s="169">
        <v>15000</v>
      </c>
      <c r="F507" s="169">
        <v>444981</v>
      </c>
      <c r="G507" s="169">
        <v>492889</v>
      </c>
      <c r="H507" s="169">
        <v>1318318</v>
      </c>
      <c r="I507" s="169">
        <v>28810</v>
      </c>
      <c r="J507" s="167">
        <v>2850474</v>
      </c>
      <c r="K507" s="168">
        <v>1814368</v>
      </c>
      <c r="L507" s="169">
        <v>198992</v>
      </c>
      <c r="M507" s="169">
        <v>0</v>
      </c>
      <c r="N507" s="169">
        <v>160492</v>
      </c>
      <c r="O507" s="169">
        <v>540261</v>
      </c>
      <c r="P507" s="170">
        <v>136361</v>
      </c>
      <c r="Q507" s="155"/>
      <c r="R507" s="152">
        <f t="shared" si="14"/>
        <v>-1</v>
      </c>
      <c r="S507" s="152">
        <f t="shared" si="15"/>
        <v>0</v>
      </c>
      <c r="T507" s="164"/>
      <c r="U507" s="155"/>
    </row>
    <row r="508" spans="1:21" ht="12" customHeight="1" x14ac:dyDescent="0.15">
      <c r="A508" s="131"/>
      <c r="B508" s="162">
        <v>14168</v>
      </c>
      <c r="C508" s="167">
        <v>2959131</v>
      </c>
      <c r="D508" s="168">
        <v>546914</v>
      </c>
      <c r="E508" s="169">
        <v>15000</v>
      </c>
      <c r="F508" s="169">
        <v>447863</v>
      </c>
      <c r="G508" s="169">
        <v>504749</v>
      </c>
      <c r="H508" s="169">
        <v>1416172</v>
      </c>
      <c r="I508" s="169">
        <v>28434</v>
      </c>
      <c r="J508" s="167">
        <v>2959131</v>
      </c>
      <c r="K508" s="168">
        <v>1929683</v>
      </c>
      <c r="L508" s="169">
        <v>200279</v>
      </c>
      <c r="M508" s="169">
        <v>0</v>
      </c>
      <c r="N508" s="169">
        <v>149436</v>
      </c>
      <c r="O508" s="169">
        <v>550959</v>
      </c>
      <c r="P508" s="170">
        <v>128774</v>
      </c>
      <c r="Q508" s="155"/>
      <c r="R508" s="152">
        <f t="shared" si="14"/>
        <v>-1</v>
      </c>
      <c r="S508" s="152">
        <f t="shared" si="15"/>
        <v>0</v>
      </c>
      <c r="T508" s="164"/>
      <c r="U508" s="155"/>
    </row>
    <row r="509" spans="1:21" ht="12" customHeight="1" x14ac:dyDescent="0.15">
      <c r="A509" s="131"/>
      <c r="B509" s="162">
        <v>14196</v>
      </c>
      <c r="C509" s="167">
        <v>3040554</v>
      </c>
      <c r="D509" s="168">
        <v>550310</v>
      </c>
      <c r="E509" s="169">
        <v>15000</v>
      </c>
      <c r="F509" s="169">
        <v>452108</v>
      </c>
      <c r="G509" s="169">
        <v>513822</v>
      </c>
      <c r="H509" s="169">
        <v>1477339</v>
      </c>
      <c r="I509" s="169">
        <v>31977</v>
      </c>
      <c r="J509" s="167">
        <v>3040554</v>
      </c>
      <c r="K509" s="168">
        <v>1927609</v>
      </c>
      <c r="L509" s="169">
        <v>200458</v>
      </c>
      <c r="M509" s="169">
        <v>0</v>
      </c>
      <c r="N509" s="169">
        <v>93284</v>
      </c>
      <c r="O509" s="169">
        <v>682107</v>
      </c>
      <c r="P509" s="170">
        <v>137097</v>
      </c>
      <c r="Q509" s="155"/>
      <c r="R509" s="152">
        <f t="shared" si="14"/>
        <v>-2</v>
      </c>
      <c r="S509" s="152">
        <f t="shared" si="15"/>
        <v>-1</v>
      </c>
      <c r="T509" s="164"/>
      <c r="U509" s="155"/>
    </row>
    <row r="510" spans="1:21" ht="12" customHeight="1" x14ac:dyDescent="0.15">
      <c r="A510" s="131"/>
      <c r="B510" s="163">
        <v>14231</v>
      </c>
      <c r="C510" s="171">
        <v>3319174</v>
      </c>
      <c r="D510" s="172">
        <v>548404</v>
      </c>
      <c r="E510" s="173">
        <v>15000</v>
      </c>
      <c r="F510" s="173">
        <v>463980</v>
      </c>
      <c r="G510" s="173">
        <v>448131</v>
      </c>
      <c r="H510" s="173">
        <v>1808871</v>
      </c>
      <c r="I510" s="173">
        <v>34790</v>
      </c>
      <c r="J510" s="171">
        <v>3319174</v>
      </c>
      <c r="K510" s="172">
        <v>2236385</v>
      </c>
      <c r="L510" s="173">
        <v>206382</v>
      </c>
      <c r="M510" s="173">
        <v>0</v>
      </c>
      <c r="N510" s="173">
        <v>129579</v>
      </c>
      <c r="O510" s="173">
        <v>556845</v>
      </c>
      <c r="P510" s="174">
        <v>189983</v>
      </c>
      <c r="Q510" s="155"/>
      <c r="R510" s="152">
        <f t="shared" si="14"/>
        <v>-2</v>
      </c>
      <c r="S510" s="152">
        <f t="shared" si="15"/>
        <v>0</v>
      </c>
      <c r="T510" s="164"/>
      <c r="U510" s="155"/>
    </row>
    <row r="511" spans="1:21" ht="12" customHeight="1" x14ac:dyDescent="0.15">
      <c r="A511" s="131"/>
      <c r="B511" s="161">
        <v>14259</v>
      </c>
      <c r="C511" s="175">
        <v>3190694</v>
      </c>
      <c r="D511" s="176">
        <v>530250</v>
      </c>
      <c r="E511" s="177">
        <v>15000</v>
      </c>
      <c r="F511" s="177">
        <v>457085</v>
      </c>
      <c r="G511" s="177">
        <v>433585</v>
      </c>
      <c r="H511" s="177">
        <v>1722334</v>
      </c>
      <c r="I511" s="177">
        <v>32441</v>
      </c>
      <c r="J511" s="175">
        <v>3190694</v>
      </c>
      <c r="K511" s="176">
        <v>2144189</v>
      </c>
      <c r="L511" s="177">
        <v>201208</v>
      </c>
      <c r="M511" s="177">
        <v>0</v>
      </c>
      <c r="N511" s="177">
        <v>117539</v>
      </c>
      <c r="O511" s="177">
        <v>619179</v>
      </c>
      <c r="P511" s="178">
        <v>108579</v>
      </c>
      <c r="Q511" s="155"/>
      <c r="R511" s="152">
        <f t="shared" si="14"/>
        <v>-1</v>
      </c>
      <c r="S511" s="152">
        <f t="shared" si="15"/>
        <v>0</v>
      </c>
      <c r="T511" s="164"/>
      <c r="U511" s="155"/>
    </row>
    <row r="512" spans="1:21" ht="12" customHeight="1" x14ac:dyDescent="0.15">
      <c r="A512" s="131"/>
      <c r="B512" s="162">
        <v>14294</v>
      </c>
      <c r="C512" s="167">
        <v>3145137</v>
      </c>
      <c r="D512" s="168">
        <v>531522</v>
      </c>
      <c r="E512" s="169">
        <v>15000</v>
      </c>
      <c r="F512" s="169">
        <v>520955</v>
      </c>
      <c r="G512" s="169">
        <v>464571</v>
      </c>
      <c r="H512" s="169">
        <v>1581562</v>
      </c>
      <c r="I512" s="169">
        <v>31527</v>
      </c>
      <c r="J512" s="167">
        <v>3145137</v>
      </c>
      <c r="K512" s="168">
        <v>2210595</v>
      </c>
      <c r="L512" s="169">
        <v>203996</v>
      </c>
      <c r="M512" s="169">
        <v>0</v>
      </c>
      <c r="N512" s="169">
        <v>78897</v>
      </c>
      <c r="O512" s="169">
        <v>553323</v>
      </c>
      <c r="P512" s="170">
        <v>98326</v>
      </c>
      <c r="Q512" s="155"/>
      <c r="R512" s="152">
        <f t="shared" si="14"/>
        <v>0</v>
      </c>
      <c r="S512" s="152">
        <f t="shared" si="15"/>
        <v>0</v>
      </c>
      <c r="T512" s="164"/>
      <c r="U512" s="155"/>
    </row>
    <row r="513" spans="1:21" ht="12" customHeight="1" x14ac:dyDescent="0.15">
      <c r="A513" s="131"/>
      <c r="B513" s="162">
        <v>14322</v>
      </c>
      <c r="C513" s="167">
        <v>2997178</v>
      </c>
      <c r="D513" s="168">
        <v>538831</v>
      </c>
      <c r="E513" s="169">
        <v>15000</v>
      </c>
      <c r="F513" s="169">
        <v>519042</v>
      </c>
      <c r="G513" s="169">
        <v>433645</v>
      </c>
      <c r="H513" s="169">
        <v>1458463</v>
      </c>
      <c r="I513" s="169">
        <v>32198</v>
      </c>
      <c r="J513" s="167">
        <v>2997178</v>
      </c>
      <c r="K513" s="168">
        <v>2070133</v>
      </c>
      <c r="L513" s="169">
        <v>201277</v>
      </c>
      <c r="M513" s="169">
        <v>0</v>
      </c>
      <c r="N513" s="169">
        <v>97339</v>
      </c>
      <c r="O513" s="169">
        <v>517203</v>
      </c>
      <c r="P513" s="170">
        <v>111225</v>
      </c>
      <c r="Q513" s="155"/>
      <c r="R513" s="152">
        <f t="shared" si="14"/>
        <v>-1</v>
      </c>
      <c r="S513" s="152">
        <f t="shared" si="15"/>
        <v>1</v>
      </c>
      <c r="T513" s="164"/>
      <c r="U513" s="155"/>
    </row>
    <row r="514" spans="1:21" ht="12" customHeight="1" x14ac:dyDescent="0.15">
      <c r="A514" s="131"/>
      <c r="B514" s="162">
        <v>14350</v>
      </c>
      <c r="C514" s="167">
        <v>3147749</v>
      </c>
      <c r="D514" s="168">
        <v>530821</v>
      </c>
      <c r="E514" s="169">
        <v>15000</v>
      </c>
      <c r="F514" s="169">
        <v>514837</v>
      </c>
      <c r="G514" s="169">
        <v>433411</v>
      </c>
      <c r="H514" s="169">
        <v>1620576</v>
      </c>
      <c r="I514" s="169">
        <v>33103</v>
      </c>
      <c r="J514" s="167">
        <v>3147749</v>
      </c>
      <c r="K514" s="168">
        <v>2109795</v>
      </c>
      <c r="L514" s="169">
        <v>202387</v>
      </c>
      <c r="M514" s="169">
        <v>0</v>
      </c>
      <c r="N514" s="169">
        <v>110468</v>
      </c>
      <c r="O514" s="169">
        <v>611836</v>
      </c>
      <c r="P514" s="170">
        <v>113262</v>
      </c>
      <c r="Q514" s="155"/>
      <c r="R514" s="152">
        <f t="shared" si="14"/>
        <v>1</v>
      </c>
      <c r="S514" s="152">
        <f t="shared" si="15"/>
        <v>1</v>
      </c>
      <c r="T514" s="164"/>
      <c r="U514" s="155"/>
    </row>
    <row r="515" spans="1:21" ht="12" customHeight="1" x14ac:dyDescent="0.15">
      <c r="A515" s="131"/>
      <c r="B515" s="162">
        <v>14378</v>
      </c>
      <c r="C515" s="167">
        <v>2944391</v>
      </c>
      <c r="D515" s="168">
        <v>542614</v>
      </c>
      <c r="E515" s="169">
        <v>15000</v>
      </c>
      <c r="F515" s="169">
        <v>499821</v>
      </c>
      <c r="G515" s="169">
        <v>432579</v>
      </c>
      <c r="H515" s="169">
        <v>1423718</v>
      </c>
      <c r="I515" s="169">
        <v>30658</v>
      </c>
      <c r="J515" s="167">
        <v>2944391</v>
      </c>
      <c r="K515" s="168">
        <v>1992520</v>
      </c>
      <c r="L515" s="169">
        <v>204618</v>
      </c>
      <c r="M515" s="169">
        <v>0</v>
      </c>
      <c r="N515" s="169">
        <v>159883</v>
      </c>
      <c r="O515" s="169">
        <v>467967</v>
      </c>
      <c r="P515" s="170">
        <v>119403</v>
      </c>
      <c r="Q515" s="155"/>
      <c r="R515" s="152">
        <f t="shared" si="14"/>
        <v>1</v>
      </c>
      <c r="S515" s="152">
        <f t="shared" si="15"/>
        <v>0</v>
      </c>
      <c r="T515" s="164"/>
      <c r="U515" s="155"/>
    </row>
    <row r="516" spans="1:21" ht="12" customHeight="1" x14ac:dyDescent="0.15">
      <c r="A516" s="131"/>
      <c r="B516" s="162">
        <v>14413</v>
      </c>
      <c r="C516" s="167">
        <v>3174591</v>
      </c>
      <c r="D516" s="168">
        <v>542698</v>
      </c>
      <c r="E516" s="169">
        <v>15000</v>
      </c>
      <c r="F516" s="169">
        <v>504665</v>
      </c>
      <c r="G516" s="169">
        <v>429346</v>
      </c>
      <c r="H516" s="169">
        <v>1648638</v>
      </c>
      <c r="I516" s="169">
        <v>34245</v>
      </c>
      <c r="J516" s="167">
        <v>3174591</v>
      </c>
      <c r="K516" s="168">
        <v>2129386</v>
      </c>
      <c r="L516" s="169">
        <v>211587</v>
      </c>
      <c r="M516" s="169">
        <v>0</v>
      </c>
      <c r="N516" s="169">
        <v>118354</v>
      </c>
      <c r="O516" s="169">
        <v>537200</v>
      </c>
      <c r="P516" s="170">
        <v>178065</v>
      </c>
      <c r="Q516" s="155"/>
      <c r="R516" s="152">
        <f t="shared" si="14"/>
        <v>-1</v>
      </c>
      <c r="S516" s="152">
        <f t="shared" si="15"/>
        <v>-1</v>
      </c>
      <c r="T516" s="164"/>
      <c r="U516" s="155"/>
    </row>
    <row r="517" spans="1:21" ht="12" customHeight="1" x14ac:dyDescent="0.15">
      <c r="A517" s="131"/>
      <c r="B517" s="162">
        <v>14441</v>
      </c>
      <c r="C517" s="167">
        <v>3201167</v>
      </c>
      <c r="D517" s="168">
        <v>548240</v>
      </c>
      <c r="E517" s="169">
        <v>15000</v>
      </c>
      <c r="F517" s="169">
        <v>534584</v>
      </c>
      <c r="G517" s="169">
        <v>427211</v>
      </c>
      <c r="H517" s="169">
        <v>1638310</v>
      </c>
      <c r="I517" s="169">
        <v>37823</v>
      </c>
      <c r="J517" s="167">
        <v>3201167</v>
      </c>
      <c r="K517" s="168">
        <v>2194288</v>
      </c>
      <c r="L517" s="169">
        <v>207217</v>
      </c>
      <c r="M517" s="169">
        <v>0</v>
      </c>
      <c r="N517" s="169">
        <v>98994</v>
      </c>
      <c r="O517" s="169">
        <v>587721</v>
      </c>
      <c r="P517" s="170">
        <v>112946</v>
      </c>
      <c r="Q517" s="155"/>
      <c r="R517" s="152">
        <f t="shared" si="14"/>
        <v>-1</v>
      </c>
      <c r="S517" s="152">
        <f t="shared" si="15"/>
        <v>1</v>
      </c>
      <c r="T517" s="164"/>
      <c r="U517" s="155"/>
    </row>
    <row r="518" spans="1:21" ht="12" customHeight="1" x14ac:dyDescent="0.15">
      <c r="A518" s="131"/>
      <c r="B518" s="162">
        <v>14469</v>
      </c>
      <c r="C518" s="167">
        <v>3221405</v>
      </c>
      <c r="D518" s="168">
        <v>546850</v>
      </c>
      <c r="E518" s="169">
        <v>15000</v>
      </c>
      <c r="F518" s="169">
        <v>595114</v>
      </c>
      <c r="G518" s="169">
        <v>432450</v>
      </c>
      <c r="H518" s="169">
        <v>1592707</v>
      </c>
      <c r="I518" s="169">
        <v>39281</v>
      </c>
      <c r="J518" s="167">
        <v>3221405</v>
      </c>
      <c r="K518" s="168">
        <v>2237601</v>
      </c>
      <c r="L518" s="169">
        <v>211024</v>
      </c>
      <c r="M518" s="169">
        <v>0</v>
      </c>
      <c r="N518" s="169">
        <v>78929</v>
      </c>
      <c r="O518" s="169">
        <v>588637</v>
      </c>
      <c r="P518" s="170">
        <v>105209</v>
      </c>
      <c r="Q518" s="155"/>
      <c r="R518" s="152">
        <f t="shared" si="14"/>
        <v>3</v>
      </c>
      <c r="S518" s="152">
        <f t="shared" si="15"/>
        <v>5</v>
      </c>
      <c r="T518" s="164"/>
      <c r="U518" s="155"/>
    </row>
    <row r="519" spans="1:21" ht="12" customHeight="1" x14ac:dyDescent="0.15">
      <c r="A519" s="131"/>
      <c r="B519" s="162">
        <v>14504</v>
      </c>
      <c r="C519" s="167">
        <v>3382171</v>
      </c>
      <c r="D519" s="168">
        <v>541567</v>
      </c>
      <c r="E519" s="169">
        <v>15000</v>
      </c>
      <c r="F519" s="169">
        <v>549365</v>
      </c>
      <c r="G519" s="169">
        <v>410442</v>
      </c>
      <c r="H519" s="169">
        <v>1827772</v>
      </c>
      <c r="I519" s="169">
        <v>38026</v>
      </c>
      <c r="J519" s="167">
        <v>3382171</v>
      </c>
      <c r="K519" s="168">
        <v>2240893</v>
      </c>
      <c r="L519" s="169">
        <v>205348</v>
      </c>
      <c r="M519" s="169">
        <v>0</v>
      </c>
      <c r="N519" s="169">
        <v>76032</v>
      </c>
      <c r="O519" s="169">
        <v>737004</v>
      </c>
      <c r="P519" s="170">
        <v>122894</v>
      </c>
      <c r="Q519" s="155"/>
      <c r="R519" s="152">
        <f t="shared" ref="R519:R582" si="16">C519-SUM(D519:I519)</f>
        <v>-1</v>
      </c>
      <c r="S519" s="152">
        <f t="shared" ref="S519:S582" si="17">J519-SUM(K519:P519)</f>
        <v>0</v>
      </c>
      <c r="T519" s="164"/>
      <c r="U519" s="155"/>
    </row>
    <row r="520" spans="1:21" ht="12" customHeight="1" x14ac:dyDescent="0.15">
      <c r="A520" s="131"/>
      <c r="B520" s="162">
        <v>14532</v>
      </c>
      <c r="C520" s="167">
        <v>3423661</v>
      </c>
      <c r="D520" s="168">
        <v>547802</v>
      </c>
      <c r="E520" s="169">
        <v>15000</v>
      </c>
      <c r="F520" s="169">
        <v>555739</v>
      </c>
      <c r="G520" s="169">
        <v>411429</v>
      </c>
      <c r="H520" s="169">
        <v>1854690</v>
      </c>
      <c r="I520" s="169">
        <v>39001</v>
      </c>
      <c r="J520" s="167">
        <v>3423661</v>
      </c>
      <c r="K520" s="168">
        <v>2458796</v>
      </c>
      <c r="L520" s="169">
        <v>206326</v>
      </c>
      <c r="M520" s="169">
        <v>0</v>
      </c>
      <c r="N520" s="169">
        <v>72402</v>
      </c>
      <c r="O520" s="169">
        <v>576077</v>
      </c>
      <c r="P520" s="170">
        <v>110059</v>
      </c>
      <c r="Q520" s="155"/>
      <c r="R520" s="152">
        <f t="shared" si="16"/>
        <v>0</v>
      </c>
      <c r="S520" s="152">
        <f t="shared" si="17"/>
        <v>1</v>
      </c>
      <c r="T520" s="164"/>
      <c r="U520" s="155"/>
    </row>
    <row r="521" spans="1:21" ht="12" customHeight="1" x14ac:dyDescent="0.15">
      <c r="A521" s="131"/>
      <c r="B521" s="162">
        <v>14567</v>
      </c>
      <c r="C521" s="167">
        <v>3613903</v>
      </c>
      <c r="D521" s="168">
        <v>554455</v>
      </c>
      <c r="E521" s="169">
        <v>15000</v>
      </c>
      <c r="F521" s="169">
        <v>651544</v>
      </c>
      <c r="G521" s="169">
        <v>441169</v>
      </c>
      <c r="H521" s="169">
        <v>1912626</v>
      </c>
      <c r="I521" s="169">
        <v>39110</v>
      </c>
      <c r="J521" s="167">
        <v>3613903</v>
      </c>
      <c r="K521" s="168">
        <v>2538779</v>
      </c>
      <c r="L521" s="169">
        <v>207486</v>
      </c>
      <c r="M521" s="169">
        <v>0</v>
      </c>
      <c r="N521" s="169">
        <v>82134</v>
      </c>
      <c r="O521" s="169">
        <v>665514</v>
      </c>
      <c r="P521" s="170">
        <v>119990</v>
      </c>
      <c r="Q521" s="155"/>
      <c r="R521" s="152">
        <f t="shared" si="16"/>
        <v>-1</v>
      </c>
      <c r="S521" s="152">
        <f t="shared" si="17"/>
        <v>0</v>
      </c>
      <c r="T521" s="164"/>
      <c r="U521" s="155"/>
    </row>
    <row r="522" spans="1:21" ht="12" customHeight="1" x14ac:dyDescent="0.15">
      <c r="A522" s="131"/>
      <c r="B522" s="163">
        <v>14595</v>
      </c>
      <c r="C522" s="171">
        <v>4210220</v>
      </c>
      <c r="D522" s="172">
        <v>537439</v>
      </c>
      <c r="E522" s="173">
        <v>15000</v>
      </c>
      <c r="F522" s="173">
        <v>705787</v>
      </c>
      <c r="G522" s="173">
        <v>414830</v>
      </c>
      <c r="H522" s="173">
        <v>2489033</v>
      </c>
      <c r="I522" s="173">
        <v>48131</v>
      </c>
      <c r="J522" s="171">
        <v>4210220</v>
      </c>
      <c r="K522" s="172">
        <v>2933132</v>
      </c>
      <c r="L522" s="173">
        <v>212971</v>
      </c>
      <c r="M522" s="173">
        <v>0</v>
      </c>
      <c r="N522" s="173">
        <v>95659</v>
      </c>
      <c r="O522" s="173">
        <v>761013</v>
      </c>
      <c r="P522" s="174">
        <v>207445</v>
      </c>
      <c r="Q522" s="155"/>
      <c r="R522" s="152">
        <f t="shared" si="16"/>
        <v>0</v>
      </c>
      <c r="S522" s="152">
        <f t="shared" si="17"/>
        <v>0</v>
      </c>
      <c r="T522" s="164"/>
      <c r="U522" s="155"/>
    </row>
    <row r="523" spans="1:21" ht="12" customHeight="1" x14ac:dyDescent="0.15">
      <c r="A523" s="131"/>
      <c r="B523" s="161">
        <v>14623</v>
      </c>
      <c r="C523" s="175">
        <v>4256478</v>
      </c>
      <c r="D523" s="176">
        <v>538335</v>
      </c>
      <c r="E523" s="177">
        <v>15000</v>
      </c>
      <c r="F523" s="177">
        <v>740624</v>
      </c>
      <c r="G523" s="177">
        <v>465801</v>
      </c>
      <c r="H523" s="177">
        <v>2463911</v>
      </c>
      <c r="I523" s="177">
        <v>32808</v>
      </c>
      <c r="J523" s="175">
        <v>4256478</v>
      </c>
      <c r="K523" s="176">
        <v>2968886</v>
      </c>
      <c r="L523" s="177">
        <v>210458</v>
      </c>
      <c r="M523" s="177">
        <v>0</v>
      </c>
      <c r="N523" s="177">
        <v>93051</v>
      </c>
      <c r="O523" s="177">
        <v>843457</v>
      </c>
      <c r="P523" s="178">
        <v>140625</v>
      </c>
      <c r="Q523" s="155"/>
      <c r="R523" s="152">
        <f t="shared" si="16"/>
        <v>-1</v>
      </c>
      <c r="S523" s="152">
        <f t="shared" si="17"/>
        <v>1</v>
      </c>
      <c r="T523" s="164"/>
      <c r="U523" s="155"/>
    </row>
    <row r="524" spans="1:21" ht="12" customHeight="1" x14ac:dyDescent="0.15">
      <c r="A524" s="131"/>
      <c r="B524" s="162">
        <v>14658</v>
      </c>
      <c r="C524" s="167">
        <v>4113523</v>
      </c>
      <c r="D524" s="168">
        <v>542974</v>
      </c>
      <c r="E524" s="169">
        <v>15000</v>
      </c>
      <c r="F524" s="169">
        <v>772188</v>
      </c>
      <c r="G524" s="169">
        <v>428560</v>
      </c>
      <c r="H524" s="169">
        <v>2322883</v>
      </c>
      <c r="I524" s="169">
        <v>31916</v>
      </c>
      <c r="J524" s="167">
        <v>4113523</v>
      </c>
      <c r="K524" s="168">
        <v>2895532</v>
      </c>
      <c r="L524" s="169">
        <v>214559</v>
      </c>
      <c r="M524" s="169">
        <v>0</v>
      </c>
      <c r="N524" s="169">
        <v>94149</v>
      </c>
      <c r="O524" s="169">
        <v>775272</v>
      </c>
      <c r="P524" s="170">
        <v>134010</v>
      </c>
      <c r="Q524" s="155"/>
      <c r="R524" s="152">
        <f t="shared" si="16"/>
        <v>2</v>
      </c>
      <c r="S524" s="152">
        <f t="shared" si="17"/>
        <v>1</v>
      </c>
      <c r="T524" s="164"/>
      <c r="U524" s="155"/>
    </row>
    <row r="525" spans="1:21" ht="12" customHeight="1" x14ac:dyDescent="0.15">
      <c r="A525" s="131"/>
      <c r="B525" s="162">
        <v>14686</v>
      </c>
      <c r="C525" s="167">
        <v>4106496</v>
      </c>
      <c r="D525" s="168">
        <v>536992</v>
      </c>
      <c r="E525" s="169">
        <v>15000</v>
      </c>
      <c r="F525" s="169">
        <v>713041</v>
      </c>
      <c r="G525" s="169">
        <v>511151</v>
      </c>
      <c r="H525" s="169">
        <v>2297910</v>
      </c>
      <c r="I525" s="169">
        <v>32401</v>
      </c>
      <c r="J525" s="167">
        <v>4106496</v>
      </c>
      <c r="K525" s="168">
        <v>2892796</v>
      </c>
      <c r="L525" s="169">
        <v>212428</v>
      </c>
      <c r="M525" s="169">
        <v>0</v>
      </c>
      <c r="N525" s="169">
        <v>86388</v>
      </c>
      <c r="O525" s="169">
        <v>787810</v>
      </c>
      <c r="P525" s="170">
        <v>127074</v>
      </c>
      <c r="Q525" s="155"/>
      <c r="R525" s="152">
        <f t="shared" si="16"/>
        <v>1</v>
      </c>
      <c r="S525" s="152">
        <f t="shared" si="17"/>
        <v>0</v>
      </c>
      <c r="T525" s="164"/>
      <c r="U525" s="155"/>
    </row>
    <row r="526" spans="1:21" ht="12" customHeight="1" x14ac:dyDescent="0.15">
      <c r="A526" s="131"/>
      <c r="B526" s="162">
        <v>14714</v>
      </c>
      <c r="C526" s="167">
        <v>4211718</v>
      </c>
      <c r="D526" s="168">
        <v>529329</v>
      </c>
      <c r="E526" s="169">
        <v>15000</v>
      </c>
      <c r="F526" s="169">
        <v>597315</v>
      </c>
      <c r="G526" s="169">
        <v>482948</v>
      </c>
      <c r="H526" s="169">
        <v>2554637</v>
      </c>
      <c r="I526" s="169">
        <v>32490</v>
      </c>
      <c r="J526" s="167">
        <v>4211718</v>
      </c>
      <c r="K526" s="168">
        <v>3110943</v>
      </c>
      <c r="L526" s="169">
        <v>214988</v>
      </c>
      <c r="M526" s="169">
        <v>0</v>
      </c>
      <c r="N526" s="169">
        <v>92546</v>
      </c>
      <c r="O526" s="169">
        <v>672782</v>
      </c>
      <c r="P526" s="170">
        <v>120460</v>
      </c>
      <c r="Q526" s="155"/>
      <c r="R526" s="152">
        <f t="shared" si="16"/>
        <v>-1</v>
      </c>
      <c r="S526" s="152">
        <f t="shared" si="17"/>
        <v>-1</v>
      </c>
      <c r="T526" s="164"/>
      <c r="U526" s="155"/>
    </row>
    <row r="527" spans="1:21" ht="12" customHeight="1" x14ac:dyDescent="0.15">
      <c r="A527" s="131"/>
      <c r="B527" s="162">
        <v>14749</v>
      </c>
      <c r="C527" s="167">
        <v>4321218</v>
      </c>
      <c r="D527" s="168">
        <v>532638</v>
      </c>
      <c r="E527" s="169">
        <v>15000</v>
      </c>
      <c r="F527" s="169">
        <v>614301</v>
      </c>
      <c r="G527" s="169">
        <v>494661</v>
      </c>
      <c r="H527" s="169">
        <v>2632415</v>
      </c>
      <c r="I527" s="169">
        <v>32204</v>
      </c>
      <c r="J527" s="167">
        <v>4321218</v>
      </c>
      <c r="K527" s="168">
        <v>3066805</v>
      </c>
      <c r="L527" s="169">
        <v>220079</v>
      </c>
      <c r="M527" s="169">
        <v>0</v>
      </c>
      <c r="N527" s="169">
        <v>142715</v>
      </c>
      <c r="O527" s="169">
        <v>753075</v>
      </c>
      <c r="P527" s="170">
        <v>138544</v>
      </c>
      <c r="Q527" s="155"/>
      <c r="R527" s="152">
        <f t="shared" si="16"/>
        <v>-1</v>
      </c>
      <c r="S527" s="152">
        <f t="shared" si="17"/>
        <v>0</v>
      </c>
      <c r="T527" s="164"/>
      <c r="U527" s="155"/>
    </row>
    <row r="528" spans="1:21" ht="12" customHeight="1" x14ac:dyDescent="0.15">
      <c r="A528" s="131"/>
      <c r="B528" s="162">
        <v>14777</v>
      </c>
      <c r="C528" s="167">
        <v>4248117</v>
      </c>
      <c r="D528" s="168">
        <v>538117</v>
      </c>
      <c r="E528" s="169">
        <v>15000</v>
      </c>
      <c r="F528" s="169">
        <v>588300</v>
      </c>
      <c r="G528" s="169">
        <v>517320</v>
      </c>
      <c r="H528" s="169">
        <v>2552581</v>
      </c>
      <c r="I528" s="169">
        <v>36800</v>
      </c>
      <c r="J528" s="167">
        <v>4248117</v>
      </c>
      <c r="K528" s="168">
        <v>3220702</v>
      </c>
      <c r="L528" s="169">
        <v>227033</v>
      </c>
      <c r="M528" s="169">
        <v>0</v>
      </c>
      <c r="N528" s="169">
        <v>103388</v>
      </c>
      <c r="O528" s="169">
        <v>581087</v>
      </c>
      <c r="P528" s="170">
        <v>115907</v>
      </c>
      <c r="Q528" s="155"/>
      <c r="R528" s="152">
        <f t="shared" si="16"/>
        <v>-1</v>
      </c>
      <c r="S528" s="152">
        <f t="shared" si="17"/>
        <v>0</v>
      </c>
      <c r="T528" s="164"/>
      <c r="U528" s="155"/>
    </row>
    <row r="529" spans="1:21" ht="12" customHeight="1" x14ac:dyDescent="0.15">
      <c r="A529" s="131"/>
      <c r="B529" s="162">
        <v>14805</v>
      </c>
      <c r="C529" s="167">
        <v>4399516</v>
      </c>
      <c r="D529" s="168">
        <v>527225</v>
      </c>
      <c r="E529" s="169">
        <v>15000</v>
      </c>
      <c r="F529" s="169">
        <v>643628</v>
      </c>
      <c r="G529" s="169">
        <v>657314</v>
      </c>
      <c r="H529" s="169">
        <v>2521157</v>
      </c>
      <c r="I529" s="169">
        <v>35191</v>
      </c>
      <c r="J529" s="167">
        <v>4399516</v>
      </c>
      <c r="K529" s="168">
        <v>3235931</v>
      </c>
      <c r="L529" s="169">
        <v>220160</v>
      </c>
      <c r="M529" s="169">
        <v>0</v>
      </c>
      <c r="N529" s="169">
        <v>87341</v>
      </c>
      <c r="O529" s="169">
        <v>708488</v>
      </c>
      <c r="P529" s="170">
        <v>147598</v>
      </c>
      <c r="Q529" s="155"/>
      <c r="R529" s="152">
        <f t="shared" si="16"/>
        <v>1</v>
      </c>
      <c r="S529" s="152">
        <f t="shared" si="17"/>
        <v>-2</v>
      </c>
      <c r="T529" s="164"/>
      <c r="U529" s="155"/>
    </row>
    <row r="530" spans="1:21" ht="12" customHeight="1" x14ac:dyDescent="0.15">
      <c r="A530" s="131"/>
      <c r="B530" s="162">
        <v>14840</v>
      </c>
      <c r="C530" s="167">
        <v>4442112</v>
      </c>
      <c r="D530" s="168">
        <v>524935</v>
      </c>
      <c r="E530" s="169">
        <v>15000</v>
      </c>
      <c r="F530" s="169">
        <v>648852</v>
      </c>
      <c r="G530" s="169">
        <v>727821</v>
      </c>
      <c r="H530" s="169">
        <v>2490798</v>
      </c>
      <c r="I530" s="169">
        <v>34706</v>
      </c>
      <c r="J530" s="167">
        <v>4442112</v>
      </c>
      <c r="K530" s="168">
        <v>3296737</v>
      </c>
      <c r="L530" s="169">
        <v>228096</v>
      </c>
      <c r="M530" s="169">
        <v>0</v>
      </c>
      <c r="N530" s="169">
        <v>93106</v>
      </c>
      <c r="O530" s="169">
        <v>698884</v>
      </c>
      <c r="P530" s="170">
        <v>125290</v>
      </c>
      <c r="Q530" s="155"/>
      <c r="R530" s="152">
        <f t="shared" si="16"/>
        <v>0</v>
      </c>
      <c r="S530" s="152">
        <f t="shared" si="17"/>
        <v>-1</v>
      </c>
      <c r="T530" s="164"/>
      <c r="U530" s="155"/>
    </row>
    <row r="531" spans="1:21" ht="12" customHeight="1" x14ac:dyDescent="0.15">
      <c r="A531" s="131"/>
      <c r="B531" s="162">
        <v>14868</v>
      </c>
      <c r="C531" s="167">
        <v>4594073</v>
      </c>
      <c r="D531" s="168">
        <v>525665</v>
      </c>
      <c r="E531" s="169">
        <v>15000</v>
      </c>
      <c r="F531" s="169">
        <v>651230</v>
      </c>
      <c r="G531" s="169">
        <v>746298</v>
      </c>
      <c r="H531" s="169">
        <v>2620765</v>
      </c>
      <c r="I531" s="169">
        <v>35115</v>
      </c>
      <c r="J531" s="167">
        <v>4594073</v>
      </c>
      <c r="K531" s="168">
        <v>3170733</v>
      </c>
      <c r="L531" s="169">
        <v>226981</v>
      </c>
      <c r="M531" s="169">
        <v>0</v>
      </c>
      <c r="N531" s="169">
        <v>87943</v>
      </c>
      <c r="O531" s="169">
        <v>960062</v>
      </c>
      <c r="P531" s="170">
        <v>148355</v>
      </c>
      <c r="Q531" s="155"/>
      <c r="R531" s="152">
        <f t="shared" si="16"/>
        <v>0</v>
      </c>
      <c r="S531" s="152">
        <f t="shared" si="17"/>
        <v>-1</v>
      </c>
      <c r="T531" s="164"/>
      <c r="U531" s="155"/>
    </row>
    <row r="532" spans="1:21" ht="12" customHeight="1" x14ac:dyDescent="0.15">
      <c r="A532" s="131"/>
      <c r="B532" s="162">
        <v>14896</v>
      </c>
      <c r="C532" s="167">
        <v>4749664</v>
      </c>
      <c r="D532" s="168">
        <v>526874</v>
      </c>
      <c r="E532" s="169">
        <v>15000</v>
      </c>
      <c r="F532" s="169">
        <v>636959</v>
      </c>
      <c r="G532" s="169">
        <v>734705</v>
      </c>
      <c r="H532" s="169">
        <v>2800393</v>
      </c>
      <c r="I532" s="169">
        <v>35733</v>
      </c>
      <c r="J532" s="167">
        <v>4749664</v>
      </c>
      <c r="K532" s="168">
        <v>3446515</v>
      </c>
      <c r="L532" s="169">
        <v>233210</v>
      </c>
      <c r="M532" s="169">
        <v>0</v>
      </c>
      <c r="N532" s="169">
        <v>95390</v>
      </c>
      <c r="O532" s="169">
        <v>846905</v>
      </c>
      <c r="P532" s="170">
        <v>127643</v>
      </c>
      <c r="Q532" s="155"/>
      <c r="R532" s="152">
        <f t="shared" si="16"/>
        <v>0</v>
      </c>
      <c r="S532" s="152">
        <f t="shared" si="17"/>
        <v>1</v>
      </c>
      <c r="T532" s="164"/>
      <c r="U532" s="155"/>
    </row>
    <row r="533" spans="1:21" ht="12" customHeight="1" x14ac:dyDescent="0.15">
      <c r="A533" s="131"/>
      <c r="B533" s="162">
        <v>14931</v>
      </c>
      <c r="C533" s="167">
        <v>4927330</v>
      </c>
      <c r="D533" s="168">
        <v>528894</v>
      </c>
      <c r="E533" s="169">
        <v>15000</v>
      </c>
      <c r="F533" s="169">
        <v>663220</v>
      </c>
      <c r="G533" s="169">
        <v>520267</v>
      </c>
      <c r="H533" s="169">
        <v>3165179</v>
      </c>
      <c r="I533" s="169">
        <v>34769</v>
      </c>
      <c r="J533" s="167">
        <v>4927330</v>
      </c>
      <c r="K533" s="168">
        <v>3418225</v>
      </c>
      <c r="L533" s="169">
        <v>235099</v>
      </c>
      <c r="M533" s="169">
        <v>0</v>
      </c>
      <c r="N533" s="169">
        <v>108643</v>
      </c>
      <c r="O533" s="169">
        <v>1000487</v>
      </c>
      <c r="P533" s="170">
        <v>164877</v>
      </c>
      <c r="Q533" s="155"/>
      <c r="R533" s="152">
        <f t="shared" si="16"/>
        <v>1</v>
      </c>
      <c r="S533" s="152">
        <f t="shared" si="17"/>
        <v>-1</v>
      </c>
      <c r="T533" s="164"/>
      <c r="U533" s="155"/>
    </row>
    <row r="534" spans="1:21" ht="12" customHeight="1" x14ac:dyDescent="0.15">
      <c r="A534" s="131"/>
      <c r="B534" s="163">
        <v>14959</v>
      </c>
      <c r="C534" s="171">
        <v>5494473</v>
      </c>
      <c r="D534" s="172">
        <v>519526</v>
      </c>
      <c r="E534" s="173">
        <v>15000</v>
      </c>
      <c r="F534" s="173">
        <v>660108</v>
      </c>
      <c r="G534" s="173">
        <v>392727</v>
      </c>
      <c r="H534" s="173">
        <v>3863145</v>
      </c>
      <c r="I534" s="173">
        <v>43968</v>
      </c>
      <c r="J534" s="171">
        <v>5494473</v>
      </c>
      <c r="K534" s="172">
        <v>3810071</v>
      </c>
      <c r="L534" s="173">
        <v>240036</v>
      </c>
      <c r="M534" s="173">
        <v>0</v>
      </c>
      <c r="N534" s="173">
        <v>99585</v>
      </c>
      <c r="O534" s="173">
        <v>1094873</v>
      </c>
      <c r="P534" s="174">
        <v>249907</v>
      </c>
      <c r="Q534" s="155"/>
      <c r="R534" s="152">
        <f t="shared" si="16"/>
        <v>-1</v>
      </c>
      <c r="S534" s="152">
        <f t="shared" si="17"/>
        <v>1</v>
      </c>
      <c r="T534" s="164"/>
      <c r="U534" s="155"/>
    </row>
    <row r="535" spans="1:21" ht="12" customHeight="1" x14ac:dyDescent="0.15">
      <c r="A535" s="131"/>
      <c r="B535" s="161">
        <v>14994</v>
      </c>
      <c r="C535" s="175">
        <v>5540105</v>
      </c>
      <c r="D535" s="176">
        <v>517667</v>
      </c>
      <c r="E535" s="177">
        <v>15000</v>
      </c>
      <c r="F535" s="177">
        <v>646367</v>
      </c>
      <c r="G535" s="177">
        <v>361136</v>
      </c>
      <c r="H535" s="177">
        <v>3963983</v>
      </c>
      <c r="I535" s="177">
        <v>35953</v>
      </c>
      <c r="J535" s="175">
        <v>5540105</v>
      </c>
      <c r="K535" s="176">
        <v>3885790</v>
      </c>
      <c r="L535" s="177">
        <v>226724</v>
      </c>
      <c r="M535" s="177">
        <v>0</v>
      </c>
      <c r="N535" s="177">
        <v>184548</v>
      </c>
      <c r="O535" s="177">
        <v>1065047</v>
      </c>
      <c r="P535" s="178">
        <v>177996</v>
      </c>
      <c r="Q535" s="155"/>
      <c r="R535" s="152">
        <f t="shared" si="16"/>
        <v>-1</v>
      </c>
      <c r="S535" s="152">
        <f t="shared" si="17"/>
        <v>0</v>
      </c>
      <c r="T535" s="164"/>
      <c r="U535" s="155"/>
    </row>
    <row r="536" spans="1:21" ht="12" customHeight="1" x14ac:dyDescent="0.15">
      <c r="A536" s="131"/>
      <c r="B536" s="162">
        <v>15022</v>
      </c>
      <c r="C536" s="167">
        <v>5467973</v>
      </c>
      <c r="D536" s="168">
        <v>523376</v>
      </c>
      <c r="E536" s="169">
        <v>15000</v>
      </c>
      <c r="F536" s="169">
        <v>643326</v>
      </c>
      <c r="G536" s="169">
        <v>461835</v>
      </c>
      <c r="H536" s="169">
        <v>3788431</v>
      </c>
      <c r="I536" s="169">
        <v>36005</v>
      </c>
      <c r="J536" s="167">
        <v>5467973</v>
      </c>
      <c r="K536" s="168">
        <v>3856708</v>
      </c>
      <c r="L536" s="169">
        <v>232944</v>
      </c>
      <c r="M536" s="169">
        <v>0</v>
      </c>
      <c r="N536" s="169">
        <v>113769</v>
      </c>
      <c r="O536" s="169">
        <v>1087074</v>
      </c>
      <c r="P536" s="170">
        <v>177478</v>
      </c>
      <c r="Q536" s="155"/>
      <c r="R536" s="152">
        <f t="shared" si="16"/>
        <v>0</v>
      </c>
      <c r="S536" s="152">
        <f t="shared" si="17"/>
        <v>0</v>
      </c>
      <c r="T536" s="164"/>
      <c r="U536" s="155"/>
    </row>
    <row r="537" spans="1:21" ht="12" customHeight="1" x14ac:dyDescent="0.15">
      <c r="A537" s="131"/>
      <c r="B537" s="162">
        <v>15050</v>
      </c>
      <c r="C537" s="167">
        <v>5560282</v>
      </c>
      <c r="D537" s="168">
        <v>527865</v>
      </c>
      <c r="E537" s="169">
        <v>15000</v>
      </c>
      <c r="F537" s="169">
        <v>654908</v>
      </c>
      <c r="G537" s="169">
        <v>580969</v>
      </c>
      <c r="H537" s="169">
        <v>3747655</v>
      </c>
      <c r="I537" s="169">
        <v>33884</v>
      </c>
      <c r="J537" s="167">
        <v>5560282</v>
      </c>
      <c r="K537" s="168">
        <v>3821496</v>
      </c>
      <c r="L537" s="169">
        <v>235559</v>
      </c>
      <c r="M537" s="169">
        <v>0</v>
      </c>
      <c r="N537" s="169">
        <v>97554</v>
      </c>
      <c r="O537" s="169">
        <v>1234772</v>
      </c>
      <c r="P537" s="170">
        <v>170901</v>
      </c>
      <c r="Q537" s="155"/>
      <c r="R537" s="152">
        <f t="shared" si="16"/>
        <v>1</v>
      </c>
      <c r="S537" s="152">
        <f t="shared" si="17"/>
        <v>0</v>
      </c>
      <c r="T537" s="164"/>
      <c r="U537" s="155"/>
    </row>
    <row r="538" spans="1:21" ht="12" customHeight="1" x14ac:dyDescent="0.15">
      <c r="A538" s="131"/>
      <c r="B538" s="162">
        <v>15078</v>
      </c>
      <c r="C538" s="167">
        <v>5384898</v>
      </c>
      <c r="D538" s="168">
        <v>594368</v>
      </c>
      <c r="E538" s="169">
        <v>15000</v>
      </c>
      <c r="F538" s="169">
        <v>626304</v>
      </c>
      <c r="G538" s="169">
        <v>497415</v>
      </c>
      <c r="H538" s="169">
        <v>3451047</v>
      </c>
      <c r="I538" s="169">
        <v>200765</v>
      </c>
      <c r="J538" s="167">
        <v>5384898</v>
      </c>
      <c r="K538" s="168">
        <v>3709511</v>
      </c>
      <c r="L538" s="169">
        <v>183500</v>
      </c>
      <c r="M538" s="169">
        <v>0</v>
      </c>
      <c r="N538" s="169">
        <v>394355</v>
      </c>
      <c r="O538" s="169">
        <v>905525</v>
      </c>
      <c r="P538" s="170">
        <v>192007</v>
      </c>
      <c r="Q538" s="155"/>
      <c r="R538" s="152">
        <f t="shared" si="16"/>
        <v>-1</v>
      </c>
      <c r="S538" s="152">
        <f t="shared" si="17"/>
        <v>0</v>
      </c>
      <c r="T538" s="164"/>
      <c r="U538" s="155"/>
    </row>
    <row r="539" spans="1:21" ht="12" customHeight="1" x14ac:dyDescent="0.15">
      <c r="A539" s="131"/>
      <c r="B539" s="162">
        <v>15113</v>
      </c>
      <c r="C539" s="167">
        <v>5413541</v>
      </c>
      <c r="D539" s="168">
        <v>590777</v>
      </c>
      <c r="E539" s="169">
        <v>15000</v>
      </c>
      <c r="F539" s="169">
        <v>602955</v>
      </c>
      <c r="G539" s="169">
        <v>514867</v>
      </c>
      <c r="H539" s="169">
        <v>3488771</v>
      </c>
      <c r="I539" s="169">
        <v>201171</v>
      </c>
      <c r="J539" s="167">
        <v>5413541</v>
      </c>
      <c r="K539" s="168">
        <v>3557614</v>
      </c>
      <c r="L539" s="169">
        <v>183500</v>
      </c>
      <c r="M539" s="169">
        <v>0</v>
      </c>
      <c r="N539" s="169">
        <v>462670</v>
      </c>
      <c r="O539" s="169">
        <v>848269</v>
      </c>
      <c r="P539" s="170">
        <v>361488</v>
      </c>
      <c r="Q539" s="155"/>
      <c r="R539" s="152">
        <f t="shared" si="16"/>
        <v>0</v>
      </c>
      <c r="S539" s="152">
        <f t="shared" si="17"/>
        <v>0</v>
      </c>
      <c r="T539" s="164"/>
      <c r="U539" s="155"/>
    </row>
    <row r="540" spans="1:21" ht="12" customHeight="1" x14ac:dyDescent="0.15">
      <c r="A540" s="131"/>
      <c r="B540" s="162">
        <v>15141</v>
      </c>
      <c r="C540" s="167">
        <v>5513352</v>
      </c>
      <c r="D540" s="168">
        <v>574516</v>
      </c>
      <c r="E540" s="169">
        <v>15000</v>
      </c>
      <c r="F540" s="169">
        <v>613290</v>
      </c>
      <c r="G540" s="169">
        <v>540008</v>
      </c>
      <c r="H540" s="169">
        <v>3577335</v>
      </c>
      <c r="I540" s="169">
        <v>193202</v>
      </c>
      <c r="J540" s="167">
        <v>5513352</v>
      </c>
      <c r="K540" s="168">
        <v>3659242</v>
      </c>
      <c r="L540" s="169">
        <v>183500</v>
      </c>
      <c r="M540" s="169">
        <v>0</v>
      </c>
      <c r="N540" s="169">
        <v>460853</v>
      </c>
      <c r="O540" s="169">
        <v>808707</v>
      </c>
      <c r="P540" s="170">
        <v>401049</v>
      </c>
      <c r="Q540" s="155"/>
      <c r="R540" s="152">
        <f t="shared" si="16"/>
        <v>1</v>
      </c>
      <c r="S540" s="152">
        <f t="shared" si="17"/>
        <v>1</v>
      </c>
      <c r="T540" s="164"/>
      <c r="U540" s="155"/>
    </row>
    <row r="541" spans="1:21" ht="12" customHeight="1" x14ac:dyDescent="0.15">
      <c r="A541" s="131"/>
      <c r="B541" s="162">
        <v>15169</v>
      </c>
      <c r="C541" s="167">
        <v>5672397</v>
      </c>
      <c r="D541" s="168">
        <v>588974</v>
      </c>
      <c r="E541" s="169">
        <v>15000</v>
      </c>
      <c r="F541" s="169">
        <v>625166</v>
      </c>
      <c r="G541" s="169">
        <v>528236</v>
      </c>
      <c r="H541" s="169">
        <v>3730858</v>
      </c>
      <c r="I541" s="169">
        <v>184163</v>
      </c>
      <c r="J541" s="167">
        <v>5672397</v>
      </c>
      <c r="K541" s="168">
        <v>3846019</v>
      </c>
      <c r="L541" s="169">
        <v>183500</v>
      </c>
      <c r="M541" s="169">
        <v>0</v>
      </c>
      <c r="N541" s="169">
        <v>316381</v>
      </c>
      <c r="O541" s="169">
        <v>992348</v>
      </c>
      <c r="P541" s="170">
        <v>334149</v>
      </c>
      <c r="Q541" s="155"/>
      <c r="R541" s="152">
        <f t="shared" si="16"/>
        <v>0</v>
      </c>
      <c r="S541" s="152">
        <f t="shared" si="17"/>
        <v>0</v>
      </c>
      <c r="T541" s="164"/>
      <c r="U541" s="155"/>
    </row>
    <row r="542" spans="1:21" ht="12" customHeight="1" x14ac:dyDescent="0.15">
      <c r="A542" s="131"/>
      <c r="B542" s="162">
        <v>15204</v>
      </c>
      <c r="C542" s="167">
        <v>5787288</v>
      </c>
      <c r="D542" s="168">
        <v>571498</v>
      </c>
      <c r="E542" s="169">
        <v>15000</v>
      </c>
      <c r="F542" s="169">
        <v>632701</v>
      </c>
      <c r="G542" s="169">
        <v>516448</v>
      </c>
      <c r="H542" s="169">
        <v>3866933</v>
      </c>
      <c r="I542" s="169">
        <v>184706</v>
      </c>
      <c r="J542" s="167">
        <v>5787288</v>
      </c>
      <c r="K542" s="168">
        <v>4114781</v>
      </c>
      <c r="L542" s="169">
        <v>183500</v>
      </c>
      <c r="M542" s="169">
        <v>0</v>
      </c>
      <c r="N542" s="169">
        <v>318527</v>
      </c>
      <c r="O542" s="169">
        <v>870920</v>
      </c>
      <c r="P542" s="170">
        <v>299561</v>
      </c>
      <c r="Q542" s="155"/>
      <c r="R542" s="152">
        <f t="shared" si="16"/>
        <v>2</v>
      </c>
      <c r="S542" s="152">
        <f t="shared" si="17"/>
        <v>-1</v>
      </c>
      <c r="T542" s="164"/>
      <c r="U542" s="155"/>
    </row>
    <row r="543" spans="1:21" ht="12" customHeight="1" x14ac:dyDescent="0.15">
      <c r="A543" s="131"/>
      <c r="B543" s="162">
        <v>15232</v>
      </c>
      <c r="C543" s="167">
        <v>5950881</v>
      </c>
      <c r="D543" s="168">
        <v>570743</v>
      </c>
      <c r="E543" s="169">
        <v>15000</v>
      </c>
      <c r="F543" s="169">
        <v>622370</v>
      </c>
      <c r="G543" s="169">
        <v>498866</v>
      </c>
      <c r="H543" s="169">
        <v>4054443</v>
      </c>
      <c r="I543" s="169">
        <v>189459</v>
      </c>
      <c r="J543" s="167">
        <v>5950881</v>
      </c>
      <c r="K543" s="168">
        <v>4206581</v>
      </c>
      <c r="L543" s="169">
        <v>186000</v>
      </c>
      <c r="M543" s="169">
        <v>0</v>
      </c>
      <c r="N543" s="169">
        <v>355236</v>
      </c>
      <c r="O543" s="169">
        <v>969483</v>
      </c>
      <c r="P543" s="170">
        <v>233580</v>
      </c>
      <c r="Q543" s="155"/>
      <c r="R543" s="152">
        <f t="shared" si="16"/>
        <v>0</v>
      </c>
      <c r="S543" s="152">
        <f t="shared" si="17"/>
        <v>1</v>
      </c>
      <c r="T543" s="164"/>
      <c r="U543" s="155"/>
    </row>
    <row r="544" spans="1:21" ht="12" customHeight="1" x14ac:dyDescent="0.15">
      <c r="A544" s="131"/>
      <c r="B544" s="162">
        <v>15267</v>
      </c>
      <c r="C544" s="167">
        <v>5935796</v>
      </c>
      <c r="D544" s="168">
        <v>572899</v>
      </c>
      <c r="E544" s="169">
        <v>15000</v>
      </c>
      <c r="F544" s="169">
        <v>634685</v>
      </c>
      <c r="G544" s="169">
        <v>501186</v>
      </c>
      <c r="H544" s="169">
        <v>4022088</v>
      </c>
      <c r="I544" s="169">
        <v>189937</v>
      </c>
      <c r="J544" s="167">
        <v>5935796</v>
      </c>
      <c r="K544" s="168">
        <v>4350381</v>
      </c>
      <c r="L544" s="169">
        <v>186000</v>
      </c>
      <c r="M544" s="169">
        <v>0</v>
      </c>
      <c r="N544" s="169">
        <v>302195</v>
      </c>
      <c r="O544" s="169">
        <v>882157</v>
      </c>
      <c r="P544" s="170">
        <v>215064</v>
      </c>
      <c r="Q544" s="155"/>
      <c r="R544" s="152">
        <f t="shared" si="16"/>
        <v>1</v>
      </c>
      <c r="S544" s="152">
        <f t="shared" si="17"/>
        <v>-1</v>
      </c>
      <c r="T544" s="164"/>
      <c r="U544" s="155"/>
    </row>
    <row r="545" spans="1:21" ht="12" customHeight="1" x14ac:dyDescent="0.15">
      <c r="A545" s="131"/>
      <c r="B545" s="162">
        <v>15295</v>
      </c>
      <c r="C545" s="167">
        <v>6026383</v>
      </c>
      <c r="D545" s="168">
        <v>573991</v>
      </c>
      <c r="E545" s="169">
        <v>15000</v>
      </c>
      <c r="F545" s="169">
        <v>645916</v>
      </c>
      <c r="G545" s="169">
        <v>493631</v>
      </c>
      <c r="H545" s="169">
        <v>4108781</v>
      </c>
      <c r="I545" s="169">
        <v>189065</v>
      </c>
      <c r="J545" s="167">
        <v>6026383</v>
      </c>
      <c r="K545" s="168">
        <v>4390669</v>
      </c>
      <c r="L545" s="169">
        <v>186000</v>
      </c>
      <c r="M545" s="169">
        <v>0</v>
      </c>
      <c r="N545" s="169">
        <v>305047</v>
      </c>
      <c r="O545" s="169">
        <v>891797</v>
      </c>
      <c r="P545" s="170">
        <v>252870</v>
      </c>
      <c r="Q545" s="155"/>
      <c r="R545" s="152">
        <f t="shared" si="16"/>
        <v>-1</v>
      </c>
      <c r="S545" s="152">
        <f t="shared" si="17"/>
        <v>0</v>
      </c>
      <c r="T545" s="164"/>
      <c r="U545" s="155"/>
    </row>
    <row r="546" spans="1:21" ht="12" customHeight="1" x14ac:dyDescent="0.15">
      <c r="A546" s="131"/>
      <c r="B546" s="163">
        <v>15323</v>
      </c>
      <c r="C546" s="171">
        <v>6944814</v>
      </c>
      <c r="D546" s="172">
        <v>568469</v>
      </c>
      <c r="E546" s="173">
        <v>15000</v>
      </c>
      <c r="F546" s="173">
        <v>737849</v>
      </c>
      <c r="G546" s="173">
        <v>446278</v>
      </c>
      <c r="H546" s="173">
        <v>5018939</v>
      </c>
      <c r="I546" s="173">
        <v>158279</v>
      </c>
      <c r="J546" s="171">
        <v>6944814</v>
      </c>
      <c r="K546" s="172">
        <v>4918478</v>
      </c>
      <c r="L546" s="173">
        <v>186000</v>
      </c>
      <c r="M546" s="173">
        <v>0</v>
      </c>
      <c r="N546" s="173">
        <v>415916</v>
      </c>
      <c r="O546" s="173">
        <v>1022583</v>
      </c>
      <c r="P546" s="174">
        <v>401836</v>
      </c>
      <c r="Q546" s="155"/>
      <c r="R546" s="152">
        <f t="shared" si="16"/>
        <v>0</v>
      </c>
      <c r="S546" s="152">
        <f t="shared" si="17"/>
        <v>1</v>
      </c>
      <c r="T546" s="164"/>
      <c r="U546" s="155"/>
    </row>
    <row r="547" spans="1:21" ht="12" customHeight="1" x14ac:dyDescent="0.15">
      <c r="A547" s="131"/>
      <c r="B547" s="161">
        <v>15358</v>
      </c>
      <c r="C547" s="175">
        <v>6825606</v>
      </c>
      <c r="D547" s="176">
        <v>551225</v>
      </c>
      <c r="E547" s="177">
        <v>15000</v>
      </c>
      <c r="F547" s="177">
        <v>659355</v>
      </c>
      <c r="G547" s="177">
        <v>453386</v>
      </c>
      <c r="H547" s="177">
        <v>4994035</v>
      </c>
      <c r="I547" s="177">
        <v>152605</v>
      </c>
      <c r="J547" s="175">
        <v>6825606</v>
      </c>
      <c r="K547" s="176">
        <v>4890642</v>
      </c>
      <c r="L547" s="177">
        <v>186000</v>
      </c>
      <c r="M547" s="177">
        <v>0</v>
      </c>
      <c r="N547" s="177">
        <v>359072</v>
      </c>
      <c r="O547" s="177">
        <v>1109405</v>
      </c>
      <c r="P547" s="178">
        <v>280487</v>
      </c>
      <c r="Q547" s="155"/>
      <c r="R547" s="152">
        <f t="shared" si="16"/>
        <v>0</v>
      </c>
      <c r="S547" s="152">
        <f t="shared" si="17"/>
        <v>0</v>
      </c>
      <c r="T547" s="164"/>
      <c r="U547" s="155"/>
    </row>
    <row r="548" spans="1:21" ht="12" customHeight="1" x14ac:dyDescent="0.15">
      <c r="A548" s="131"/>
      <c r="B548" s="162">
        <v>15386</v>
      </c>
      <c r="C548" s="167">
        <v>6753822</v>
      </c>
      <c r="D548" s="168">
        <v>545549</v>
      </c>
      <c r="E548" s="169">
        <v>15000</v>
      </c>
      <c r="F548" s="169">
        <v>655418</v>
      </c>
      <c r="G548" s="169">
        <v>516061</v>
      </c>
      <c r="H548" s="169">
        <v>4886815</v>
      </c>
      <c r="I548" s="169">
        <v>134979</v>
      </c>
      <c r="J548" s="167">
        <v>6753822</v>
      </c>
      <c r="K548" s="168">
        <v>4964961</v>
      </c>
      <c r="L548" s="169">
        <v>186000</v>
      </c>
      <c r="M548" s="169">
        <v>0</v>
      </c>
      <c r="N548" s="169">
        <v>338622</v>
      </c>
      <c r="O548" s="169">
        <v>1035179</v>
      </c>
      <c r="P548" s="170">
        <v>229059</v>
      </c>
      <c r="Q548" s="155"/>
      <c r="R548" s="152">
        <f t="shared" si="16"/>
        <v>0</v>
      </c>
      <c r="S548" s="152">
        <f t="shared" si="17"/>
        <v>1</v>
      </c>
      <c r="T548" s="164"/>
      <c r="U548" s="155"/>
    </row>
    <row r="549" spans="1:21" ht="12" customHeight="1" x14ac:dyDescent="0.15">
      <c r="A549" s="131"/>
      <c r="B549" s="162">
        <v>15414</v>
      </c>
      <c r="C549" s="167">
        <v>6676721</v>
      </c>
      <c r="D549" s="168">
        <v>543649</v>
      </c>
      <c r="E549" s="169">
        <v>15000</v>
      </c>
      <c r="F549" s="169">
        <v>336387</v>
      </c>
      <c r="G549" s="169">
        <v>490293</v>
      </c>
      <c r="H549" s="169">
        <v>4918917</v>
      </c>
      <c r="I549" s="169">
        <v>372473</v>
      </c>
      <c r="J549" s="167">
        <v>6676721</v>
      </c>
      <c r="K549" s="168">
        <v>4803752</v>
      </c>
      <c r="L549" s="169">
        <v>189000</v>
      </c>
      <c r="M549" s="169">
        <v>0</v>
      </c>
      <c r="N549" s="169">
        <v>350457</v>
      </c>
      <c r="O549" s="169">
        <v>1004525</v>
      </c>
      <c r="P549" s="170">
        <v>328986</v>
      </c>
      <c r="Q549" s="155"/>
      <c r="R549" s="152">
        <f t="shared" si="16"/>
        <v>2</v>
      </c>
      <c r="S549" s="152">
        <f t="shared" si="17"/>
        <v>1</v>
      </c>
      <c r="T549" s="164"/>
      <c r="U549" s="155"/>
    </row>
    <row r="550" spans="1:21" ht="12" customHeight="1" x14ac:dyDescent="0.15">
      <c r="A550" s="131"/>
      <c r="B550" s="162">
        <v>15449</v>
      </c>
      <c r="C550" s="167">
        <v>6767464</v>
      </c>
      <c r="D550" s="168">
        <v>548888</v>
      </c>
      <c r="E550" s="169">
        <v>15000</v>
      </c>
      <c r="F550" s="169">
        <v>387575</v>
      </c>
      <c r="G550" s="169">
        <v>361916</v>
      </c>
      <c r="H550" s="169">
        <v>5042273</v>
      </c>
      <c r="I550" s="169">
        <v>411812</v>
      </c>
      <c r="J550" s="167">
        <v>6767464</v>
      </c>
      <c r="K550" s="168">
        <v>4899336</v>
      </c>
      <c r="L550" s="169">
        <v>189000</v>
      </c>
      <c r="M550" s="169">
        <v>0</v>
      </c>
      <c r="N550" s="169">
        <v>379783</v>
      </c>
      <c r="O550" s="169">
        <v>975826</v>
      </c>
      <c r="P550" s="170">
        <v>323520</v>
      </c>
      <c r="Q550" s="155"/>
      <c r="R550" s="152">
        <f t="shared" si="16"/>
        <v>0</v>
      </c>
      <c r="S550" s="152">
        <f t="shared" si="17"/>
        <v>-1</v>
      </c>
      <c r="T550" s="164"/>
      <c r="U550" s="155"/>
    </row>
    <row r="551" spans="1:21" ht="12" customHeight="1" x14ac:dyDescent="0.15">
      <c r="A551" s="131"/>
      <c r="B551" s="162">
        <v>15477</v>
      </c>
      <c r="C551" s="167">
        <v>7126741</v>
      </c>
      <c r="D551" s="168">
        <v>555828</v>
      </c>
      <c r="E551" s="169">
        <v>55000</v>
      </c>
      <c r="F551" s="169">
        <v>406325</v>
      </c>
      <c r="G551" s="169">
        <v>372457</v>
      </c>
      <c r="H551" s="169">
        <v>5313540</v>
      </c>
      <c r="I551" s="169">
        <v>423591</v>
      </c>
      <c r="J551" s="167">
        <v>7126741</v>
      </c>
      <c r="K551" s="168">
        <v>4837516</v>
      </c>
      <c r="L551" s="169">
        <v>229000</v>
      </c>
      <c r="M551" s="169">
        <v>0</v>
      </c>
      <c r="N551" s="169">
        <v>353230</v>
      </c>
      <c r="O551" s="169">
        <v>1214700</v>
      </c>
      <c r="P551" s="170">
        <v>492295</v>
      </c>
      <c r="Q551" s="155"/>
      <c r="R551" s="152">
        <f t="shared" si="16"/>
        <v>0</v>
      </c>
      <c r="S551" s="152">
        <f t="shared" si="17"/>
        <v>0</v>
      </c>
      <c r="T551" s="164"/>
      <c r="U551" s="155"/>
    </row>
    <row r="552" spans="1:21" ht="12" customHeight="1" x14ac:dyDescent="0.15">
      <c r="A552" s="131"/>
      <c r="B552" s="162">
        <v>15505</v>
      </c>
      <c r="C552" s="167">
        <v>7131964</v>
      </c>
      <c r="D552" s="168">
        <v>560984</v>
      </c>
      <c r="E552" s="169">
        <v>55000</v>
      </c>
      <c r="F552" s="169">
        <v>405607</v>
      </c>
      <c r="G552" s="169">
        <v>370699</v>
      </c>
      <c r="H552" s="169">
        <v>5235042</v>
      </c>
      <c r="I552" s="169">
        <v>504632</v>
      </c>
      <c r="J552" s="167">
        <v>7131964</v>
      </c>
      <c r="K552" s="168">
        <v>4939401</v>
      </c>
      <c r="L552" s="169">
        <v>170000</v>
      </c>
      <c r="M552" s="169">
        <v>0</v>
      </c>
      <c r="N552" s="169">
        <v>443009</v>
      </c>
      <c r="O552" s="169">
        <v>1135839</v>
      </c>
      <c r="P552" s="170">
        <v>443716</v>
      </c>
      <c r="Q552" s="155"/>
      <c r="R552" s="152">
        <f t="shared" si="16"/>
        <v>0</v>
      </c>
      <c r="S552" s="152">
        <f t="shared" si="17"/>
        <v>-1</v>
      </c>
      <c r="T552" s="164"/>
      <c r="U552" s="155"/>
    </row>
    <row r="553" spans="1:21" ht="12" customHeight="1" x14ac:dyDescent="0.15">
      <c r="A553" s="131"/>
      <c r="B553" s="162">
        <v>15533</v>
      </c>
      <c r="C553" s="167">
        <v>7321754</v>
      </c>
      <c r="D553" s="168">
        <v>566768</v>
      </c>
      <c r="E553" s="169">
        <v>55000</v>
      </c>
      <c r="F553" s="169">
        <v>427215</v>
      </c>
      <c r="G553" s="169">
        <v>292889</v>
      </c>
      <c r="H553" s="169">
        <v>5588373</v>
      </c>
      <c r="I553" s="169">
        <v>391503</v>
      </c>
      <c r="J553" s="167">
        <v>7321754</v>
      </c>
      <c r="K553" s="168">
        <v>5124791</v>
      </c>
      <c r="L553" s="169">
        <v>170000</v>
      </c>
      <c r="M553" s="169">
        <v>0</v>
      </c>
      <c r="N553" s="169">
        <v>325214</v>
      </c>
      <c r="O553" s="169">
        <v>1275940</v>
      </c>
      <c r="P553" s="170">
        <v>425809</v>
      </c>
      <c r="Q553" s="155"/>
      <c r="R553" s="152">
        <f t="shared" si="16"/>
        <v>6</v>
      </c>
      <c r="S553" s="152">
        <f t="shared" si="17"/>
        <v>0</v>
      </c>
      <c r="T553" s="164"/>
      <c r="U553" s="155"/>
    </row>
    <row r="554" spans="1:21" ht="12" customHeight="1" x14ac:dyDescent="0.15">
      <c r="A554" s="131"/>
      <c r="B554" s="162">
        <v>15568</v>
      </c>
      <c r="C554" s="167">
        <v>7376660</v>
      </c>
      <c r="D554" s="168">
        <v>671065</v>
      </c>
      <c r="E554" s="169">
        <v>55000</v>
      </c>
      <c r="F554" s="169">
        <v>500890</v>
      </c>
      <c r="G554" s="169">
        <v>469257</v>
      </c>
      <c r="H554" s="169">
        <v>5193389</v>
      </c>
      <c r="I554" s="169">
        <v>487053</v>
      </c>
      <c r="J554" s="167">
        <v>7376660</v>
      </c>
      <c r="K554" s="168">
        <v>5104748</v>
      </c>
      <c r="L554" s="169">
        <v>170000</v>
      </c>
      <c r="M554" s="169">
        <v>33099</v>
      </c>
      <c r="N554" s="169">
        <v>424477</v>
      </c>
      <c r="O554" s="169">
        <v>1415031</v>
      </c>
      <c r="P554" s="170">
        <v>229305</v>
      </c>
      <c r="Q554" s="155"/>
      <c r="R554" s="152">
        <f t="shared" si="16"/>
        <v>6</v>
      </c>
      <c r="S554" s="152">
        <f t="shared" si="17"/>
        <v>0</v>
      </c>
      <c r="T554" s="164"/>
      <c r="U554" s="155"/>
    </row>
    <row r="555" spans="1:21" ht="12" customHeight="1" x14ac:dyDescent="0.15">
      <c r="A555" s="131"/>
      <c r="B555" s="162">
        <v>15596</v>
      </c>
      <c r="C555" s="167">
        <v>7584244</v>
      </c>
      <c r="D555" s="168">
        <v>673228</v>
      </c>
      <c r="E555" s="169">
        <v>55000</v>
      </c>
      <c r="F555" s="169">
        <v>502308</v>
      </c>
      <c r="G555" s="169">
        <v>364170</v>
      </c>
      <c r="H555" s="169">
        <v>5396832</v>
      </c>
      <c r="I555" s="169">
        <v>592706</v>
      </c>
      <c r="J555" s="167">
        <v>7584244</v>
      </c>
      <c r="K555" s="168">
        <v>5051680</v>
      </c>
      <c r="L555" s="169">
        <v>173680</v>
      </c>
      <c r="M555" s="169">
        <v>44180</v>
      </c>
      <c r="N555" s="169">
        <v>443435</v>
      </c>
      <c r="O555" s="169">
        <v>1523970</v>
      </c>
      <c r="P555" s="170">
        <v>347299</v>
      </c>
      <c r="Q555" s="155"/>
      <c r="R555" s="152">
        <f t="shared" si="16"/>
        <v>0</v>
      </c>
      <c r="S555" s="152">
        <f t="shared" si="17"/>
        <v>0</v>
      </c>
      <c r="T555" s="164"/>
      <c r="U555" s="155"/>
    </row>
    <row r="556" spans="1:21" ht="12" customHeight="1" x14ac:dyDescent="0.15">
      <c r="A556" s="131"/>
      <c r="B556" s="162">
        <v>15631</v>
      </c>
      <c r="C556" s="167">
        <v>7736228</v>
      </c>
      <c r="D556" s="168">
        <v>679326</v>
      </c>
      <c r="E556" s="169">
        <v>55000</v>
      </c>
      <c r="F556" s="169">
        <v>577927</v>
      </c>
      <c r="G556" s="169">
        <v>368745</v>
      </c>
      <c r="H556" s="169">
        <v>5392842</v>
      </c>
      <c r="I556" s="169">
        <v>662389</v>
      </c>
      <c r="J556" s="167">
        <v>7736228</v>
      </c>
      <c r="K556" s="168">
        <v>5246730</v>
      </c>
      <c r="L556" s="169">
        <v>173680</v>
      </c>
      <c r="M556" s="169">
        <v>58400</v>
      </c>
      <c r="N556" s="169">
        <v>498692</v>
      </c>
      <c r="O556" s="169">
        <v>1526486</v>
      </c>
      <c r="P556" s="170">
        <v>232240</v>
      </c>
      <c r="Q556" s="155"/>
      <c r="R556" s="152">
        <f t="shared" si="16"/>
        <v>-1</v>
      </c>
      <c r="S556" s="152">
        <f t="shared" si="17"/>
        <v>0</v>
      </c>
      <c r="T556" s="164"/>
      <c r="U556" s="155"/>
    </row>
    <row r="557" spans="1:21" ht="12" customHeight="1" x14ac:dyDescent="0.15">
      <c r="A557" s="131"/>
      <c r="B557" s="162">
        <v>15659</v>
      </c>
      <c r="C557" s="167">
        <v>8244106</v>
      </c>
      <c r="D557" s="168">
        <v>683731</v>
      </c>
      <c r="E557" s="169">
        <v>55000</v>
      </c>
      <c r="F557" s="169">
        <v>651034</v>
      </c>
      <c r="G557" s="169">
        <v>561630</v>
      </c>
      <c r="H557" s="169">
        <v>5496896</v>
      </c>
      <c r="I557" s="169">
        <v>795814</v>
      </c>
      <c r="J557" s="167">
        <v>8244106</v>
      </c>
      <c r="K557" s="168">
        <v>5316572</v>
      </c>
      <c r="L557" s="169">
        <v>173680</v>
      </c>
      <c r="M557" s="169">
        <v>61010</v>
      </c>
      <c r="N557" s="169">
        <v>481889</v>
      </c>
      <c r="O557" s="169">
        <v>1863173</v>
      </c>
      <c r="P557" s="170">
        <v>347781</v>
      </c>
      <c r="Q557" s="155"/>
      <c r="R557" s="152">
        <f t="shared" si="16"/>
        <v>1</v>
      </c>
      <c r="S557" s="152">
        <f t="shared" si="17"/>
        <v>1</v>
      </c>
      <c r="T557" s="164"/>
      <c r="U557" s="155"/>
    </row>
    <row r="558" spans="1:21" ht="12" customHeight="1" x14ac:dyDescent="0.15">
      <c r="A558" s="131"/>
      <c r="B558" s="163">
        <v>15687</v>
      </c>
      <c r="C558" s="171">
        <v>9143221</v>
      </c>
      <c r="D558" s="172">
        <v>682128</v>
      </c>
      <c r="E558" s="173">
        <v>55000</v>
      </c>
      <c r="F558" s="173">
        <v>881004</v>
      </c>
      <c r="G558" s="173">
        <v>524299</v>
      </c>
      <c r="H558" s="173">
        <v>6183039</v>
      </c>
      <c r="I558" s="173">
        <v>817757</v>
      </c>
      <c r="J558" s="171">
        <v>9143221</v>
      </c>
      <c r="K558" s="172">
        <v>5715813</v>
      </c>
      <c r="L558" s="173">
        <v>173680</v>
      </c>
      <c r="M558" s="173">
        <v>61065</v>
      </c>
      <c r="N558" s="173">
        <v>529123</v>
      </c>
      <c r="O558" s="173">
        <v>2001141</v>
      </c>
      <c r="P558" s="174">
        <v>662400</v>
      </c>
      <c r="Q558" s="155"/>
      <c r="R558" s="152">
        <f t="shared" si="16"/>
        <v>-6</v>
      </c>
      <c r="S558" s="152">
        <f t="shared" si="17"/>
        <v>-1</v>
      </c>
      <c r="T558" s="164"/>
      <c r="U558" s="155"/>
    </row>
    <row r="559" spans="1:21" ht="12" customHeight="1" x14ac:dyDescent="0.15">
      <c r="A559" s="131"/>
      <c r="B559" s="161">
        <v>15722</v>
      </c>
      <c r="C559" s="175">
        <v>9370134</v>
      </c>
      <c r="D559" s="176">
        <v>567385</v>
      </c>
      <c r="E559" s="177">
        <v>55000</v>
      </c>
      <c r="F559" s="177">
        <v>839531</v>
      </c>
      <c r="G559" s="177">
        <v>1547997</v>
      </c>
      <c r="H559" s="177">
        <v>5419248</v>
      </c>
      <c r="I559" s="177">
        <v>940973</v>
      </c>
      <c r="J559" s="175">
        <v>9370134</v>
      </c>
      <c r="K559" s="176">
        <v>6081263</v>
      </c>
      <c r="L559" s="177">
        <v>173680</v>
      </c>
      <c r="M559" s="177">
        <v>0</v>
      </c>
      <c r="N559" s="177">
        <v>554488</v>
      </c>
      <c r="O559" s="177">
        <v>2260014</v>
      </c>
      <c r="P559" s="178">
        <v>300689</v>
      </c>
      <c r="Q559" s="155"/>
      <c r="R559" s="152">
        <f t="shared" si="16"/>
        <v>0</v>
      </c>
      <c r="S559" s="152">
        <f t="shared" si="17"/>
        <v>0</v>
      </c>
      <c r="T559" s="164"/>
      <c r="U559" s="155"/>
    </row>
    <row r="560" spans="1:21" ht="12" customHeight="1" x14ac:dyDescent="0.15">
      <c r="A560" s="131"/>
      <c r="B560" s="162">
        <v>15750</v>
      </c>
      <c r="C560" s="167">
        <v>9802682</v>
      </c>
      <c r="D560" s="168">
        <v>569869</v>
      </c>
      <c r="E560" s="169">
        <v>55000</v>
      </c>
      <c r="F560" s="169">
        <v>1183350</v>
      </c>
      <c r="G560" s="169">
        <v>1766731</v>
      </c>
      <c r="H560" s="169">
        <v>5205067</v>
      </c>
      <c r="I560" s="169">
        <v>1022665</v>
      </c>
      <c r="J560" s="167">
        <v>9802682</v>
      </c>
      <c r="K560" s="168">
        <v>6108450</v>
      </c>
      <c r="L560" s="169">
        <v>173680</v>
      </c>
      <c r="M560" s="169">
        <v>0</v>
      </c>
      <c r="N560" s="169">
        <v>553764</v>
      </c>
      <c r="O560" s="169">
        <v>2669723</v>
      </c>
      <c r="P560" s="170">
        <v>297064</v>
      </c>
      <c r="Q560" s="155"/>
      <c r="R560" s="152">
        <f t="shared" si="16"/>
        <v>0</v>
      </c>
      <c r="S560" s="152">
        <f t="shared" si="17"/>
        <v>1</v>
      </c>
      <c r="T560" s="164"/>
      <c r="U560" s="155"/>
    </row>
    <row r="561" spans="1:21" ht="12" customHeight="1" x14ac:dyDescent="0.15">
      <c r="A561" s="131"/>
      <c r="B561" s="162">
        <v>15778</v>
      </c>
      <c r="C561" s="167">
        <v>10294755</v>
      </c>
      <c r="D561" s="168">
        <v>578669</v>
      </c>
      <c r="E561" s="169">
        <v>55000</v>
      </c>
      <c r="F561" s="169">
        <v>1492171</v>
      </c>
      <c r="G561" s="169">
        <v>1934690</v>
      </c>
      <c r="H561" s="169">
        <v>5414975</v>
      </c>
      <c r="I561" s="169">
        <v>819250</v>
      </c>
      <c r="J561" s="167">
        <v>10294755</v>
      </c>
      <c r="K561" s="168">
        <v>6174339</v>
      </c>
      <c r="L561" s="169">
        <v>177730</v>
      </c>
      <c r="M561" s="169">
        <v>0</v>
      </c>
      <c r="N561" s="169">
        <v>548404</v>
      </c>
      <c r="O561" s="169">
        <v>2912499</v>
      </c>
      <c r="P561" s="170">
        <v>481783</v>
      </c>
      <c r="Q561" s="155"/>
      <c r="R561" s="152">
        <f t="shared" si="16"/>
        <v>0</v>
      </c>
      <c r="S561" s="152">
        <f t="shared" si="17"/>
        <v>0</v>
      </c>
      <c r="T561" s="164"/>
      <c r="U561" s="155"/>
    </row>
    <row r="562" spans="1:21" ht="12" customHeight="1" x14ac:dyDescent="0.15">
      <c r="A562" s="131"/>
      <c r="B562" s="162">
        <v>15813</v>
      </c>
      <c r="C562" s="167">
        <v>9336713</v>
      </c>
      <c r="D562" s="168">
        <v>582380</v>
      </c>
      <c r="E562" s="169">
        <v>55000</v>
      </c>
      <c r="F562" s="169">
        <v>1187479</v>
      </c>
      <c r="G562" s="169">
        <v>1014793</v>
      </c>
      <c r="H562" s="169">
        <v>6102407</v>
      </c>
      <c r="I562" s="169">
        <v>394655</v>
      </c>
      <c r="J562" s="167">
        <v>9336713</v>
      </c>
      <c r="K562" s="168">
        <v>6410538</v>
      </c>
      <c r="L562" s="169">
        <v>177730</v>
      </c>
      <c r="M562" s="169">
        <v>0</v>
      </c>
      <c r="N562" s="169">
        <v>589600</v>
      </c>
      <c r="O562" s="169">
        <v>1890768</v>
      </c>
      <c r="P562" s="170">
        <v>268078</v>
      </c>
      <c r="Q562" s="155"/>
      <c r="R562" s="152">
        <f t="shared" si="16"/>
        <v>-1</v>
      </c>
      <c r="S562" s="152">
        <f t="shared" si="17"/>
        <v>-1</v>
      </c>
      <c r="T562" s="164"/>
      <c r="U562" s="155"/>
    </row>
    <row r="563" spans="1:21" ht="12" customHeight="1" x14ac:dyDescent="0.15">
      <c r="A563" s="131"/>
      <c r="B563" s="162">
        <v>15841</v>
      </c>
      <c r="C563" s="167">
        <v>9729546</v>
      </c>
      <c r="D563" s="168">
        <v>589530</v>
      </c>
      <c r="E563" s="169">
        <v>55000</v>
      </c>
      <c r="F563" s="169">
        <v>1464433</v>
      </c>
      <c r="G563" s="169">
        <v>897838</v>
      </c>
      <c r="H563" s="169">
        <v>6373547</v>
      </c>
      <c r="I563" s="169">
        <v>349197</v>
      </c>
      <c r="J563" s="167">
        <v>9729546</v>
      </c>
      <c r="K563" s="168">
        <v>6417117</v>
      </c>
      <c r="L563" s="169">
        <v>177730</v>
      </c>
      <c r="M563" s="169">
        <v>0</v>
      </c>
      <c r="N563" s="169">
        <v>501739</v>
      </c>
      <c r="O563" s="169">
        <v>2206276</v>
      </c>
      <c r="P563" s="170">
        <v>426685</v>
      </c>
      <c r="Q563" s="155"/>
      <c r="R563" s="152">
        <f t="shared" si="16"/>
        <v>1</v>
      </c>
      <c r="S563" s="152">
        <f t="shared" si="17"/>
        <v>-1</v>
      </c>
      <c r="T563" s="164"/>
      <c r="U563" s="155"/>
    </row>
    <row r="564" spans="1:21" ht="12" customHeight="1" x14ac:dyDescent="0.15">
      <c r="A564" s="131"/>
      <c r="B564" s="162">
        <v>15869</v>
      </c>
      <c r="C564" s="167">
        <v>10046281</v>
      </c>
      <c r="D564" s="168">
        <v>598402</v>
      </c>
      <c r="E564" s="169">
        <v>55000</v>
      </c>
      <c r="F564" s="169">
        <v>1633914</v>
      </c>
      <c r="G564" s="169">
        <v>762429</v>
      </c>
      <c r="H564" s="169">
        <v>6642154</v>
      </c>
      <c r="I564" s="169">
        <v>354383</v>
      </c>
      <c r="J564" s="167">
        <v>10046281</v>
      </c>
      <c r="K564" s="168">
        <v>6592603</v>
      </c>
      <c r="L564" s="169">
        <v>177730</v>
      </c>
      <c r="M564" s="169">
        <v>0</v>
      </c>
      <c r="N564" s="169">
        <v>498507</v>
      </c>
      <c r="O564" s="169">
        <v>2404639</v>
      </c>
      <c r="P564" s="170">
        <v>372802</v>
      </c>
      <c r="Q564" s="155"/>
      <c r="R564" s="152">
        <f t="shared" si="16"/>
        <v>-1</v>
      </c>
      <c r="S564" s="152">
        <f t="shared" si="17"/>
        <v>0</v>
      </c>
      <c r="T564" s="164"/>
      <c r="U564" s="155"/>
    </row>
    <row r="565" spans="1:21" ht="12" customHeight="1" x14ac:dyDescent="0.15">
      <c r="A565" s="131"/>
      <c r="B565" s="162">
        <v>15904</v>
      </c>
      <c r="C565" s="167">
        <v>10356122</v>
      </c>
      <c r="D565" s="168">
        <v>609121</v>
      </c>
      <c r="E565" s="169">
        <v>55000</v>
      </c>
      <c r="F565" s="169">
        <v>1584158</v>
      </c>
      <c r="G565" s="169">
        <v>1482446</v>
      </c>
      <c r="H565" s="169">
        <v>6309623</v>
      </c>
      <c r="I565" s="169">
        <v>315774</v>
      </c>
      <c r="J565" s="167">
        <v>10356122</v>
      </c>
      <c r="K565" s="168">
        <v>6840436</v>
      </c>
      <c r="L565" s="169">
        <v>177730</v>
      </c>
      <c r="M565" s="169">
        <v>0</v>
      </c>
      <c r="N565" s="169">
        <v>519746</v>
      </c>
      <c r="O565" s="169">
        <v>2365272</v>
      </c>
      <c r="P565" s="170">
        <v>452937</v>
      </c>
      <c r="Q565" s="155"/>
      <c r="R565" s="152">
        <f t="shared" si="16"/>
        <v>0</v>
      </c>
      <c r="S565" s="152">
        <f t="shared" si="17"/>
        <v>1</v>
      </c>
      <c r="T565" s="164"/>
      <c r="U565" s="155"/>
    </row>
    <row r="566" spans="1:21" ht="12" customHeight="1" x14ac:dyDescent="0.15">
      <c r="A566" s="131"/>
      <c r="B566" s="162">
        <v>15932</v>
      </c>
      <c r="C566" s="167">
        <v>10789374</v>
      </c>
      <c r="D566" s="168">
        <v>618020</v>
      </c>
      <c r="E566" s="169">
        <v>55000</v>
      </c>
      <c r="F566" s="169">
        <v>1713797</v>
      </c>
      <c r="G566" s="169">
        <v>1987764</v>
      </c>
      <c r="H566" s="169">
        <v>6042732</v>
      </c>
      <c r="I566" s="169">
        <v>372063</v>
      </c>
      <c r="J566" s="167">
        <v>10789374</v>
      </c>
      <c r="K566" s="168">
        <v>7073086</v>
      </c>
      <c r="L566" s="169">
        <v>177730</v>
      </c>
      <c r="M566" s="169">
        <v>0</v>
      </c>
      <c r="N566" s="169">
        <v>719469</v>
      </c>
      <c r="O566" s="169">
        <v>2556821</v>
      </c>
      <c r="P566" s="170">
        <v>262268</v>
      </c>
      <c r="Q566" s="155"/>
      <c r="R566" s="152">
        <f t="shared" si="16"/>
        <v>-2</v>
      </c>
      <c r="S566" s="152">
        <f t="shared" si="17"/>
        <v>0</v>
      </c>
      <c r="T566" s="164"/>
      <c r="U566" s="155"/>
    </row>
    <row r="567" spans="1:21" ht="12" customHeight="1" x14ac:dyDescent="0.15">
      <c r="A567" s="131"/>
      <c r="B567" s="162">
        <v>15967</v>
      </c>
      <c r="C567" s="167">
        <v>10752857</v>
      </c>
      <c r="D567" s="168">
        <v>629516</v>
      </c>
      <c r="E567" s="169">
        <v>55000</v>
      </c>
      <c r="F567" s="169">
        <v>1765572</v>
      </c>
      <c r="G567" s="169">
        <v>2063657</v>
      </c>
      <c r="H567" s="169">
        <v>5953203</v>
      </c>
      <c r="I567" s="169">
        <v>285909</v>
      </c>
      <c r="J567" s="167">
        <v>10752857</v>
      </c>
      <c r="K567" s="168">
        <v>6970103</v>
      </c>
      <c r="L567" s="169">
        <v>182640</v>
      </c>
      <c r="M567" s="169">
        <v>0</v>
      </c>
      <c r="N567" s="169">
        <v>741899</v>
      </c>
      <c r="O567" s="169">
        <v>2566460</v>
      </c>
      <c r="P567" s="170">
        <v>291756</v>
      </c>
      <c r="Q567" s="155"/>
      <c r="R567" s="152">
        <f t="shared" si="16"/>
        <v>0</v>
      </c>
      <c r="S567" s="152">
        <f t="shared" si="17"/>
        <v>-1</v>
      </c>
      <c r="T567" s="164"/>
      <c r="U567" s="155"/>
    </row>
    <row r="568" spans="1:21" ht="12" customHeight="1" x14ac:dyDescent="0.15">
      <c r="A568" s="131"/>
      <c r="B568" s="162">
        <v>15995</v>
      </c>
      <c r="C568" s="167">
        <v>11295804</v>
      </c>
      <c r="D568" s="168">
        <v>633127</v>
      </c>
      <c r="E568" s="169">
        <v>55000</v>
      </c>
      <c r="F568" s="169">
        <v>1899671</v>
      </c>
      <c r="G568" s="169">
        <v>2483915</v>
      </c>
      <c r="H568" s="169">
        <v>5877343</v>
      </c>
      <c r="I568" s="169">
        <v>346746</v>
      </c>
      <c r="J568" s="167">
        <v>11295804</v>
      </c>
      <c r="K568" s="168">
        <v>7410258</v>
      </c>
      <c r="L568" s="169">
        <v>182640</v>
      </c>
      <c r="M568" s="169">
        <v>0</v>
      </c>
      <c r="N568" s="169">
        <v>807568</v>
      </c>
      <c r="O568" s="169">
        <v>2687961</v>
      </c>
      <c r="P568" s="170">
        <v>207377</v>
      </c>
      <c r="Q568" s="155"/>
      <c r="R568" s="152">
        <f t="shared" si="16"/>
        <v>2</v>
      </c>
      <c r="S568" s="152">
        <f t="shared" si="17"/>
        <v>0</v>
      </c>
      <c r="T568" s="164"/>
      <c r="U568" s="155"/>
    </row>
    <row r="569" spans="1:21" ht="12" customHeight="1" x14ac:dyDescent="0.15">
      <c r="A569" s="131"/>
      <c r="B569" s="162">
        <v>16023</v>
      </c>
      <c r="C569" s="167">
        <v>11951624</v>
      </c>
      <c r="D569" s="168">
        <v>634022</v>
      </c>
      <c r="E569" s="169">
        <v>55000</v>
      </c>
      <c r="F569" s="169">
        <v>2083227</v>
      </c>
      <c r="G569" s="169">
        <v>2707505</v>
      </c>
      <c r="H569" s="169">
        <v>6172369</v>
      </c>
      <c r="I569" s="169">
        <v>299501</v>
      </c>
      <c r="J569" s="167">
        <v>11951624</v>
      </c>
      <c r="K569" s="168">
        <v>7686487</v>
      </c>
      <c r="L569" s="169">
        <v>182640</v>
      </c>
      <c r="M569" s="169">
        <v>0</v>
      </c>
      <c r="N569" s="169">
        <v>858811</v>
      </c>
      <c r="O569" s="169">
        <v>2890388</v>
      </c>
      <c r="P569" s="170">
        <v>333298</v>
      </c>
      <c r="Q569" s="155"/>
      <c r="R569" s="152">
        <f t="shared" si="16"/>
        <v>0</v>
      </c>
      <c r="S569" s="152">
        <f t="shared" si="17"/>
        <v>0</v>
      </c>
      <c r="T569" s="164"/>
      <c r="U569" s="155"/>
    </row>
    <row r="570" spans="1:21" ht="12" customHeight="1" x14ac:dyDescent="0.15">
      <c r="A570" s="131"/>
      <c r="B570" s="163">
        <v>16058</v>
      </c>
      <c r="C570" s="171">
        <v>12980447</v>
      </c>
      <c r="D570" s="172">
        <v>627423</v>
      </c>
      <c r="E570" s="173">
        <v>55000</v>
      </c>
      <c r="F570" s="173">
        <v>2097744</v>
      </c>
      <c r="G570" s="173">
        <v>3198184</v>
      </c>
      <c r="H570" s="173">
        <v>6682563</v>
      </c>
      <c r="I570" s="173">
        <v>319533</v>
      </c>
      <c r="J570" s="171">
        <v>12980447</v>
      </c>
      <c r="K570" s="172">
        <v>8728345</v>
      </c>
      <c r="L570" s="173">
        <v>185670</v>
      </c>
      <c r="M570" s="173">
        <v>0</v>
      </c>
      <c r="N570" s="173">
        <v>859675</v>
      </c>
      <c r="O570" s="173">
        <v>2774542</v>
      </c>
      <c r="P570" s="174">
        <v>432216</v>
      </c>
      <c r="Q570" s="155"/>
      <c r="R570" s="152">
        <f t="shared" si="16"/>
        <v>0</v>
      </c>
      <c r="S570" s="152">
        <f t="shared" si="17"/>
        <v>-1</v>
      </c>
      <c r="T570" s="164"/>
      <c r="U570" s="155"/>
    </row>
    <row r="571" spans="1:21" ht="12" customHeight="1" x14ac:dyDescent="0.15">
      <c r="A571" s="131"/>
      <c r="B571" s="161">
        <v>16086</v>
      </c>
      <c r="C571" s="175">
        <v>13266800</v>
      </c>
      <c r="D571" s="176">
        <v>547200</v>
      </c>
      <c r="E571" s="177">
        <v>55000</v>
      </c>
      <c r="F571" s="177">
        <v>2092500</v>
      </c>
      <c r="G571" s="177">
        <v>3180400</v>
      </c>
      <c r="H571" s="177">
        <v>7099500</v>
      </c>
      <c r="I571" s="177">
        <v>292100</v>
      </c>
      <c r="J571" s="175">
        <v>13266800</v>
      </c>
      <c r="K571" s="176">
        <v>9109900</v>
      </c>
      <c r="L571" s="177">
        <v>185700</v>
      </c>
      <c r="M571" s="177">
        <v>0</v>
      </c>
      <c r="N571" s="177">
        <v>875300</v>
      </c>
      <c r="O571" s="177">
        <v>2846900</v>
      </c>
      <c r="P571" s="178">
        <v>249100</v>
      </c>
      <c r="Q571" s="155"/>
      <c r="R571" s="152">
        <f t="shared" si="16"/>
        <v>100</v>
      </c>
      <c r="S571" s="152">
        <f t="shared" si="17"/>
        <v>-100</v>
      </c>
      <c r="T571" s="164"/>
      <c r="U571" s="155"/>
    </row>
    <row r="572" spans="1:21" ht="12" customHeight="1" x14ac:dyDescent="0.15">
      <c r="A572" s="131"/>
      <c r="B572" s="162">
        <v>16114</v>
      </c>
      <c r="C572" s="167">
        <v>13511800</v>
      </c>
      <c r="D572" s="168">
        <v>545300</v>
      </c>
      <c r="E572" s="169">
        <v>55000</v>
      </c>
      <c r="F572" s="169">
        <v>2081300</v>
      </c>
      <c r="G572" s="169">
        <v>3638900</v>
      </c>
      <c r="H572" s="169">
        <v>6873100</v>
      </c>
      <c r="I572" s="169">
        <v>318200</v>
      </c>
      <c r="J572" s="167">
        <v>13511800</v>
      </c>
      <c r="K572" s="168">
        <v>9320800</v>
      </c>
      <c r="L572" s="169">
        <v>185700</v>
      </c>
      <c r="M572" s="169">
        <v>0</v>
      </c>
      <c r="N572" s="169">
        <v>890500</v>
      </c>
      <c r="O572" s="169">
        <v>2868100</v>
      </c>
      <c r="P572" s="170">
        <v>246800</v>
      </c>
      <c r="Q572" s="155"/>
      <c r="R572" s="152">
        <f t="shared" si="16"/>
        <v>0</v>
      </c>
      <c r="S572" s="152">
        <f t="shared" si="17"/>
        <v>-100</v>
      </c>
      <c r="T572" s="164"/>
      <c r="U572" s="155"/>
    </row>
    <row r="573" spans="1:21" ht="12" customHeight="1" x14ac:dyDescent="0.15">
      <c r="A573" s="131"/>
      <c r="B573" s="162">
        <v>16149</v>
      </c>
      <c r="C573" s="167">
        <v>14692200</v>
      </c>
      <c r="D573" s="168">
        <v>547900</v>
      </c>
      <c r="E573" s="169">
        <v>55000</v>
      </c>
      <c r="F573" s="169">
        <v>2131400</v>
      </c>
      <c r="G573" s="169">
        <v>3934200</v>
      </c>
      <c r="H573" s="169">
        <v>7655900</v>
      </c>
      <c r="I573" s="169">
        <v>367700</v>
      </c>
      <c r="J573" s="167">
        <v>14692200</v>
      </c>
      <c r="K573" s="168">
        <v>9964200</v>
      </c>
      <c r="L573" s="169">
        <v>185700</v>
      </c>
      <c r="M573" s="169">
        <v>0</v>
      </c>
      <c r="N573" s="169">
        <v>939900</v>
      </c>
      <c r="O573" s="169">
        <v>3106900</v>
      </c>
      <c r="P573" s="170">
        <v>495500</v>
      </c>
      <c r="Q573" s="155"/>
      <c r="R573" s="152">
        <f t="shared" si="16"/>
        <v>100</v>
      </c>
      <c r="S573" s="152">
        <f t="shared" si="17"/>
        <v>0</v>
      </c>
      <c r="T573" s="164"/>
      <c r="U573" s="155"/>
    </row>
    <row r="574" spans="1:21" ht="12" customHeight="1" x14ac:dyDescent="0.15">
      <c r="A574" s="131"/>
      <c r="B574" s="162">
        <v>16177</v>
      </c>
      <c r="C574" s="167">
        <v>14879400</v>
      </c>
      <c r="D574" s="168">
        <v>549500</v>
      </c>
      <c r="E574" s="169">
        <v>55000</v>
      </c>
      <c r="F574" s="169">
        <v>2258400</v>
      </c>
      <c r="G574" s="169">
        <v>3237700</v>
      </c>
      <c r="H574" s="169">
        <v>8465400</v>
      </c>
      <c r="I574" s="169">
        <v>313300</v>
      </c>
      <c r="J574" s="167">
        <v>14879400</v>
      </c>
      <c r="K574" s="168">
        <v>10622800</v>
      </c>
      <c r="L574" s="169">
        <v>185700</v>
      </c>
      <c r="M574" s="169">
        <v>0</v>
      </c>
      <c r="N574" s="169">
        <v>884100</v>
      </c>
      <c r="O574" s="169">
        <v>2815100</v>
      </c>
      <c r="P574" s="170">
        <v>371800</v>
      </c>
      <c r="Q574" s="155"/>
      <c r="R574" s="152">
        <f t="shared" si="16"/>
        <v>100</v>
      </c>
      <c r="S574" s="152">
        <f t="shared" si="17"/>
        <v>-100</v>
      </c>
      <c r="T574" s="164"/>
      <c r="U574" s="155"/>
    </row>
    <row r="575" spans="1:21" ht="12" customHeight="1" x14ac:dyDescent="0.15">
      <c r="A575" s="131"/>
      <c r="B575" s="162">
        <v>16205</v>
      </c>
      <c r="C575" s="167">
        <v>15385200</v>
      </c>
      <c r="D575" s="168">
        <v>552500</v>
      </c>
      <c r="E575" s="169">
        <v>55000</v>
      </c>
      <c r="F575" s="169">
        <v>2454600</v>
      </c>
      <c r="G575" s="169">
        <v>3137700</v>
      </c>
      <c r="H575" s="169">
        <v>8890600</v>
      </c>
      <c r="I575" s="169">
        <v>294700</v>
      </c>
      <c r="J575" s="167">
        <v>15385200</v>
      </c>
      <c r="K575" s="168">
        <v>10897600</v>
      </c>
      <c r="L575" s="169">
        <v>185700</v>
      </c>
      <c r="M575" s="169">
        <v>0</v>
      </c>
      <c r="N575" s="169">
        <v>961600</v>
      </c>
      <c r="O575" s="169">
        <v>2869000</v>
      </c>
      <c r="P575" s="170">
        <v>471300</v>
      </c>
      <c r="Q575" s="155"/>
      <c r="R575" s="152">
        <f t="shared" si="16"/>
        <v>100</v>
      </c>
      <c r="S575" s="152">
        <f t="shared" si="17"/>
        <v>0</v>
      </c>
      <c r="T575" s="164"/>
      <c r="U575" s="155"/>
    </row>
    <row r="576" spans="1:21" ht="12" customHeight="1" x14ac:dyDescent="0.15">
      <c r="A576" s="131"/>
      <c r="B576" s="162">
        <v>16240</v>
      </c>
      <c r="C576" s="167">
        <v>16396800</v>
      </c>
      <c r="D576" s="168">
        <v>534400</v>
      </c>
      <c r="E576" s="169">
        <v>55000</v>
      </c>
      <c r="F576" s="169">
        <v>2856000</v>
      </c>
      <c r="G576" s="169">
        <v>3393600</v>
      </c>
      <c r="H576" s="169">
        <v>9026700</v>
      </c>
      <c r="I576" s="169">
        <v>531100</v>
      </c>
      <c r="J576" s="167">
        <v>16396800</v>
      </c>
      <c r="K576" s="168">
        <v>11384900</v>
      </c>
      <c r="L576" s="169">
        <v>192400</v>
      </c>
      <c r="M576" s="169">
        <v>0</v>
      </c>
      <c r="N576" s="169">
        <v>1135100</v>
      </c>
      <c r="O576" s="169">
        <v>3211500</v>
      </c>
      <c r="P576" s="170">
        <v>472800</v>
      </c>
      <c r="Q576" s="155"/>
      <c r="R576" s="152">
        <f t="shared" si="16"/>
        <v>0</v>
      </c>
      <c r="S576" s="152">
        <f t="shared" si="17"/>
        <v>100</v>
      </c>
      <c r="T576" s="164"/>
      <c r="U576" s="155"/>
    </row>
    <row r="577" spans="1:21" ht="12" customHeight="1" x14ac:dyDescent="0.15">
      <c r="A577" s="131"/>
      <c r="B577" s="162">
        <v>16268</v>
      </c>
      <c r="C577" s="167">
        <v>16699800</v>
      </c>
      <c r="D577" s="168">
        <v>534900</v>
      </c>
      <c r="E577" s="169">
        <v>55000</v>
      </c>
      <c r="F577" s="169">
        <v>2881900</v>
      </c>
      <c r="G577" s="169">
        <v>4043400</v>
      </c>
      <c r="H577" s="169">
        <v>8807700</v>
      </c>
      <c r="I577" s="169">
        <v>376900</v>
      </c>
      <c r="J577" s="167">
        <v>16699800</v>
      </c>
      <c r="K577" s="168">
        <v>11929600</v>
      </c>
      <c r="L577" s="169">
        <v>192400</v>
      </c>
      <c r="M577" s="169">
        <v>0</v>
      </c>
      <c r="N577" s="169">
        <v>1101800</v>
      </c>
      <c r="O577" s="169">
        <v>3090100</v>
      </c>
      <c r="P577" s="170">
        <v>385800</v>
      </c>
      <c r="Q577" s="155"/>
      <c r="R577" s="152">
        <f t="shared" si="16"/>
        <v>0</v>
      </c>
      <c r="S577" s="152">
        <f t="shared" si="17"/>
        <v>100</v>
      </c>
      <c r="T577" s="164"/>
      <c r="U577" s="155"/>
    </row>
    <row r="578" spans="1:21" ht="12" customHeight="1" x14ac:dyDescent="0.15">
      <c r="A578" s="131"/>
      <c r="B578" s="162">
        <v>16303</v>
      </c>
      <c r="C578" s="167">
        <v>17248500</v>
      </c>
      <c r="D578" s="168">
        <v>534800</v>
      </c>
      <c r="E578" s="169">
        <v>55000</v>
      </c>
      <c r="F578" s="169">
        <v>2491600</v>
      </c>
      <c r="G578" s="169">
        <v>4853900</v>
      </c>
      <c r="H578" s="169">
        <v>8860300</v>
      </c>
      <c r="I578" s="169">
        <v>453000</v>
      </c>
      <c r="J578" s="167">
        <v>17248500</v>
      </c>
      <c r="K578" s="168">
        <v>12440900</v>
      </c>
      <c r="L578" s="169">
        <v>192400</v>
      </c>
      <c r="M578" s="169">
        <v>0</v>
      </c>
      <c r="N578" s="169">
        <v>1187000</v>
      </c>
      <c r="O578" s="169">
        <v>3098700</v>
      </c>
      <c r="P578" s="170">
        <v>329500</v>
      </c>
      <c r="Q578" s="155"/>
      <c r="R578" s="152">
        <f t="shared" si="16"/>
        <v>-100</v>
      </c>
      <c r="S578" s="152">
        <f t="shared" si="17"/>
        <v>0</v>
      </c>
      <c r="T578" s="164"/>
      <c r="U578" s="155"/>
    </row>
    <row r="579" spans="1:21" ht="12" customHeight="1" x14ac:dyDescent="0.15">
      <c r="A579" s="131"/>
      <c r="B579" s="162">
        <v>16331</v>
      </c>
      <c r="C579" s="167">
        <v>18044000</v>
      </c>
      <c r="D579" s="168">
        <v>533000</v>
      </c>
      <c r="E579" s="169">
        <v>55000</v>
      </c>
      <c r="F579" s="169">
        <v>2651400</v>
      </c>
      <c r="G579" s="169">
        <v>4622200</v>
      </c>
      <c r="H579" s="169">
        <v>9657800</v>
      </c>
      <c r="I579" s="169">
        <v>524700</v>
      </c>
      <c r="J579" s="167">
        <v>18044000</v>
      </c>
      <c r="K579" s="168">
        <v>12787500</v>
      </c>
      <c r="L579" s="169">
        <v>192400</v>
      </c>
      <c r="M579" s="169">
        <v>0</v>
      </c>
      <c r="N579" s="169">
        <v>1284300</v>
      </c>
      <c r="O579" s="169">
        <v>3313200</v>
      </c>
      <c r="P579" s="170">
        <v>466700</v>
      </c>
      <c r="Q579" s="155"/>
      <c r="R579" s="152">
        <f t="shared" si="16"/>
        <v>-100</v>
      </c>
      <c r="S579" s="152">
        <f t="shared" si="17"/>
        <v>-100</v>
      </c>
      <c r="T579" s="164"/>
      <c r="U579" s="155"/>
    </row>
    <row r="580" spans="1:21" ht="12" customHeight="1" x14ac:dyDescent="0.15">
      <c r="A580" s="131"/>
      <c r="B580" s="162">
        <v>16359</v>
      </c>
      <c r="C580" s="167">
        <v>18668700</v>
      </c>
      <c r="D580" s="168">
        <v>529100</v>
      </c>
      <c r="E580" s="169">
        <v>55000</v>
      </c>
      <c r="F580" s="169">
        <v>2657700</v>
      </c>
      <c r="G580" s="169">
        <v>5707800</v>
      </c>
      <c r="H580" s="169">
        <v>8604600</v>
      </c>
      <c r="I580" s="169">
        <v>1114500</v>
      </c>
      <c r="J580" s="167">
        <v>18668700</v>
      </c>
      <c r="K580" s="168">
        <v>13465600</v>
      </c>
      <c r="L580" s="169">
        <v>192400</v>
      </c>
      <c r="M580" s="169">
        <v>0</v>
      </c>
      <c r="N580" s="169">
        <v>1204900</v>
      </c>
      <c r="O580" s="169">
        <v>3363400</v>
      </c>
      <c r="P580" s="170">
        <v>442500</v>
      </c>
      <c r="Q580" s="155"/>
      <c r="R580" s="152">
        <f t="shared" si="16"/>
        <v>0</v>
      </c>
      <c r="S580" s="152">
        <f t="shared" si="17"/>
        <v>-100</v>
      </c>
      <c r="T580" s="164"/>
      <c r="U580" s="155"/>
    </row>
    <row r="581" spans="1:21" ht="12" customHeight="1" x14ac:dyDescent="0.15">
      <c r="A581" s="131"/>
      <c r="B581" s="162">
        <v>16394</v>
      </c>
      <c r="C581" s="167">
        <v>19129800</v>
      </c>
      <c r="D581" s="168">
        <v>523300</v>
      </c>
      <c r="E581" s="169">
        <v>55000</v>
      </c>
      <c r="F581" s="169">
        <v>2346700</v>
      </c>
      <c r="G581" s="169">
        <v>6841400</v>
      </c>
      <c r="H581" s="169">
        <v>8205700</v>
      </c>
      <c r="I581" s="169">
        <v>1157700</v>
      </c>
      <c r="J581" s="167">
        <v>19129800</v>
      </c>
      <c r="K581" s="168">
        <v>14152600</v>
      </c>
      <c r="L581" s="169">
        <v>200300</v>
      </c>
      <c r="M581" s="169">
        <v>0</v>
      </c>
      <c r="N581" s="169">
        <v>1270100</v>
      </c>
      <c r="O581" s="169">
        <v>3028200</v>
      </c>
      <c r="P581" s="170">
        <v>478600</v>
      </c>
      <c r="Q581" s="155"/>
      <c r="R581" s="152">
        <f t="shared" si="16"/>
        <v>0</v>
      </c>
      <c r="S581" s="152">
        <f t="shared" si="17"/>
        <v>0</v>
      </c>
      <c r="T581" s="164"/>
      <c r="U581" s="155"/>
    </row>
    <row r="582" spans="1:21" ht="12" customHeight="1" x14ac:dyDescent="0.15">
      <c r="A582" s="131"/>
      <c r="B582" s="163">
        <v>16422</v>
      </c>
      <c r="C582" s="171">
        <v>21500000</v>
      </c>
      <c r="D582" s="172">
        <v>518000</v>
      </c>
      <c r="E582" s="173">
        <v>55000</v>
      </c>
      <c r="F582" s="173">
        <v>3237000</v>
      </c>
      <c r="G582" s="173">
        <v>8161000</v>
      </c>
      <c r="H582" s="173">
        <v>8422000</v>
      </c>
      <c r="I582" s="173">
        <v>1107000</v>
      </c>
      <c r="J582" s="171">
        <v>21500000</v>
      </c>
      <c r="K582" s="172">
        <v>15467000</v>
      </c>
      <c r="L582" s="173">
        <v>200000</v>
      </c>
      <c r="M582" s="173">
        <v>0</v>
      </c>
      <c r="N582" s="173">
        <v>1600000</v>
      </c>
      <c r="O582" s="173">
        <v>3736000</v>
      </c>
      <c r="P582" s="174">
        <v>496000</v>
      </c>
      <c r="Q582" s="155"/>
      <c r="R582" s="152">
        <f t="shared" si="16"/>
        <v>0</v>
      </c>
      <c r="S582" s="152">
        <f t="shared" si="17"/>
        <v>1000</v>
      </c>
      <c r="T582" s="164"/>
      <c r="U582" s="155"/>
    </row>
    <row r="583" spans="1:21" ht="12" customHeight="1" x14ac:dyDescent="0.15">
      <c r="A583" s="131"/>
      <c r="B583" s="161">
        <v>16468</v>
      </c>
      <c r="C583" s="175">
        <v>24988000</v>
      </c>
      <c r="D583" s="176">
        <v>516000</v>
      </c>
      <c r="E583" s="177">
        <v>55000</v>
      </c>
      <c r="F583" s="177">
        <v>4553000</v>
      </c>
      <c r="G583" s="177">
        <v>9371000</v>
      </c>
      <c r="H583" s="177">
        <v>9324000</v>
      </c>
      <c r="I583" s="177">
        <v>1169000</v>
      </c>
      <c r="J583" s="175">
        <v>24988000</v>
      </c>
      <c r="K583" s="176">
        <v>16925000</v>
      </c>
      <c r="L583" s="177">
        <v>200000</v>
      </c>
      <c r="M583" s="177">
        <v>0</v>
      </c>
      <c r="N583" s="177">
        <v>1654000</v>
      </c>
      <c r="O583" s="177">
        <v>5665000</v>
      </c>
      <c r="P583" s="178">
        <v>543000</v>
      </c>
      <c r="Q583" s="155"/>
      <c r="R583" s="152">
        <f t="shared" ref="R583:R646" si="18">C583-SUM(D583:I583)</f>
        <v>0</v>
      </c>
      <c r="S583" s="152">
        <f t="shared" ref="S583:S646" si="19">J583-SUM(K583:P583)</f>
        <v>1000</v>
      </c>
      <c r="T583" s="164"/>
      <c r="U583" s="155"/>
    </row>
    <row r="584" spans="1:21" ht="12" customHeight="1" x14ac:dyDescent="0.15">
      <c r="A584" s="131"/>
      <c r="B584" s="162">
        <v>16496</v>
      </c>
      <c r="C584" s="167">
        <v>26050000</v>
      </c>
      <c r="D584" s="168">
        <v>514000</v>
      </c>
      <c r="E584" s="169">
        <v>55000</v>
      </c>
      <c r="F584" s="169">
        <v>5411000</v>
      </c>
      <c r="G584" s="169">
        <v>10438000</v>
      </c>
      <c r="H584" s="169">
        <v>7972000</v>
      </c>
      <c r="I584" s="169">
        <v>1657000</v>
      </c>
      <c r="J584" s="167">
        <v>26050000</v>
      </c>
      <c r="K584" s="168">
        <v>17441000</v>
      </c>
      <c r="L584" s="169">
        <v>200000</v>
      </c>
      <c r="M584" s="169">
        <v>0</v>
      </c>
      <c r="N584" s="169">
        <v>1729000</v>
      </c>
      <c r="O584" s="169">
        <v>6061000</v>
      </c>
      <c r="P584" s="170">
        <v>617000</v>
      </c>
      <c r="Q584" s="155"/>
      <c r="R584" s="152">
        <f t="shared" si="18"/>
        <v>3000</v>
      </c>
      <c r="S584" s="152">
        <f t="shared" si="19"/>
        <v>2000</v>
      </c>
      <c r="T584" s="164"/>
      <c r="U584" s="155"/>
    </row>
    <row r="585" spans="1:21" ht="12" customHeight="1" x14ac:dyDescent="0.15">
      <c r="A585" s="131"/>
      <c r="B585" s="162">
        <v>16527</v>
      </c>
      <c r="C585" s="167">
        <v>32134000</v>
      </c>
      <c r="D585" s="168">
        <v>518000</v>
      </c>
      <c r="E585" s="169">
        <v>55000</v>
      </c>
      <c r="F585" s="169">
        <v>7191000</v>
      </c>
      <c r="G585" s="169">
        <v>14475000</v>
      </c>
      <c r="H585" s="169">
        <v>8424000</v>
      </c>
      <c r="I585" s="169">
        <v>1470000</v>
      </c>
      <c r="J585" s="167">
        <v>32134000</v>
      </c>
      <c r="K585" s="168">
        <v>20525000</v>
      </c>
      <c r="L585" s="169">
        <v>200000</v>
      </c>
      <c r="M585" s="169">
        <v>0</v>
      </c>
      <c r="N585" s="169">
        <v>2442000</v>
      </c>
      <c r="O585" s="169">
        <v>8333000</v>
      </c>
      <c r="P585" s="170">
        <v>633000</v>
      </c>
      <c r="Q585" s="155"/>
      <c r="R585" s="152">
        <f t="shared" si="18"/>
        <v>1000</v>
      </c>
      <c r="S585" s="152">
        <f t="shared" si="19"/>
        <v>1000</v>
      </c>
      <c r="T585" s="164"/>
      <c r="U585" s="155"/>
    </row>
    <row r="586" spans="1:21" ht="12" customHeight="1" x14ac:dyDescent="0.15">
      <c r="A586" s="131"/>
      <c r="B586" s="162">
        <v>16557</v>
      </c>
      <c r="C586" s="167">
        <v>34148000</v>
      </c>
      <c r="D586" s="168">
        <v>515000</v>
      </c>
      <c r="E586" s="169">
        <v>55000</v>
      </c>
      <c r="F586" s="169">
        <v>7691000</v>
      </c>
      <c r="G586" s="169">
        <v>16224000</v>
      </c>
      <c r="H586" s="169">
        <v>7834000</v>
      </c>
      <c r="I586" s="169">
        <v>1828000</v>
      </c>
      <c r="J586" s="167">
        <v>34148000</v>
      </c>
      <c r="K586" s="168">
        <v>22049000</v>
      </c>
      <c r="L586" s="169">
        <v>200000</v>
      </c>
      <c r="M586" s="169">
        <v>0</v>
      </c>
      <c r="N586" s="169">
        <v>2426000</v>
      </c>
      <c r="O586" s="169">
        <v>8554000</v>
      </c>
      <c r="P586" s="170">
        <v>916000</v>
      </c>
      <c r="Q586" s="155"/>
      <c r="R586" s="152">
        <f t="shared" si="18"/>
        <v>1000</v>
      </c>
      <c r="S586" s="152">
        <f t="shared" si="19"/>
        <v>3000</v>
      </c>
      <c r="T586" s="164"/>
      <c r="U586" s="155"/>
    </row>
    <row r="587" spans="1:21" ht="12" customHeight="1" x14ac:dyDescent="0.15">
      <c r="A587" s="131"/>
      <c r="B587" s="162">
        <v>16588</v>
      </c>
      <c r="C587" s="167">
        <v>34328000</v>
      </c>
      <c r="D587" s="168">
        <v>515000</v>
      </c>
      <c r="E587" s="169">
        <v>55000</v>
      </c>
      <c r="F587" s="169">
        <v>7207000</v>
      </c>
      <c r="G587" s="169">
        <v>16963000</v>
      </c>
      <c r="H587" s="169">
        <v>7679000</v>
      </c>
      <c r="I587" s="169">
        <v>1907000</v>
      </c>
      <c r="J587" s="167">
        <v>34328000</v>
      </c>
      <c r="K587" s="168">
        <v>22774000</v>
      </c>
      <c r="L587" s="169">
        <v>211000</v>
      </c>
      <c r="M587" s="169">
        <v>0</v>
      </c>
      <c r="N587" s="169">
        <v>2642000</v>
      </c>
      <c r="O587" s="169">
        <v>8130000</v>
      </c>
      <c r="P587" s="170">
        <v>569000</v>
      </c>
      <c r="Q587" s="155"/>
      <c r="R587" s="152">
        <f t="shared" si="18"/>
        <v>2000</v>
      </c>
      <c r="S587" s="152">
        <f t="shared" si="19"/>
        <v>2000</v>
      </c>
      <c r="T587" s="164"/>
      <c r="U587" s="155"/>
    </row>
    <row r="588" spans="1:21" ht="12" customHeight="1" x14ac:dyDescent="0.15">
      <c r="A588" s="131"/>
      <c r="B588" s="162">
        <v>16618</v>
      </c>
      <c r="C588" s="167">
        <v>38519000</v>
      </c>
      <c r="D588" s="168">
        <v>514000</v>
      </c>
      <c r="E588" s="169">
        <v>55000</v>
      </c>
      <c r="F588" s="169">
        <v>7781000</v>
      </c>
      <c r="G588" s="169">
        <v>20993000</v>
      </c>
      <c r="H588" s="169">
        <v>7359000</v>
      </c>
      <c r="I588" s="169">
        <v>1814000</v>
      </c>
      <c r="J588" s="167">
        <v>38519000</v>
      </c>
      <c r="K588" s="168">
        <v>26181000</v>
      </c>
      <c r="L588" s="169">
        <v>211000</v>
      </c>
      <c r="M588" s="169">
        <v>0</v>
      </c>
      <c r="N588" s="169">
        <v>3704000</v>
      </c>
      <c r="O588" s="169">
        <v>7538000</v>
      </c>
      <c r="P588" s="170">
        <v>883000</v>
      </c>
      <c r="Q588" s="155"/>
      <c r="R588" s="152">
        <f t="shared" si="18"/>
        <v>3000</v>
      </c>
      <c r="S588" s="152">
        <f t="shared" si="19"/>
        <v>2000</v>
      </c>
      <c r="T588" s="164"/>
      <c r="U588" s="155"/>
    </row>
    <row r="589" spans="1:21" ht="12" customHeight="1" x14ac:dyDescent="0.15">
      <c r="A589" s="131"/>
      <c r="B589" s="162">
        <v>16649</v>
      </c>
      <c r="C589" s="167">
        <v>42640156</v>
      </c>
      <c r="D589" s="168">
        <v>514468</v>
      </c>
      <c r="E589" s="169">
        <v>55000</v>
      </c>
      <c r="F589" s="169">
        <v>9678120</v>
      </c>
      <c r="G589" s="169">
        <v>23544128</v>
      </c>
      <c r="H589" s="169">
        <v>7563703</v>
      </c>
      <c r="I589" s="169">
        <v>1284737</v>
      </c>
      <c r="J589" s="167">
        <v>42640156</v>
      </c>
      <c r="K589" s="168">
        <v>28456262</v>
      </c>
      <c r="L589" s="169">
        <v>211810</v>
      </c>
      <c r="M589" s="169">
        <v>0</v>
      </c>
      <c r="N589" s="169">
        <v>3434431</v>
      </c>
      <c r="O589" s="169">
        <v>9634971</v>
      </c>
      <c r="P589" s="170">
        <v>902682</v>
      </c>
      <c r="Q589" s="155"/>
      <c r="R589" s="152">
        <f t="shared" si="18"/>
        <v>0</v>
      </c>
      <c r="S589" s="152">
        <f t="shared" si="19"/>
        <v>0</v>
      </c>
      <c r="T589" s="164"/>
      <c r="U589" s="155"/>
    </row>
    <row r="590" spans="1:21" ht="12" customHeight="1" x14ac:dyDescent="0.15">
      <c r="A590" s="131"/>
      <c r="B590" s="162">
        <v>16680</v>
      </c>
      <c r="C590" s="167">
        <v>60231306</v>
      </c>
      <c r="D590" s="168">
        <v>533204</v>
      </c>
      <c r="E590" s="169">
        <v>55000</v>
      </c>
      <c r="F590" s="169">
        <v>15293869</v>
      </c>
      <c r="G590" s="169">
        <v>30346414</v>
      </c>
      <c r="H590" s="169">
        <v>9991370</v>
      </c>
      <c r="I590" s="169">
        <v>4011449</v>
      </c>
      <c r="J590" s="167">
        <v>60231306</v>
      </c>
      <c r="K590" s="168">
        <v>42300101</v>
      </c>
      <c r="L590" s="169">
        <v>211810</v>
      </c>
      <c r="M590" s="169">
        <v>0</v>
      </c>
      <c r="N590" s="169">
        <v>4281765</v>
      </c>
      <c r="O590" s="169">
        <v>11183832</v>
      </c>
      <c r="P590" s="170">
        <v>2253798</v>
      </c>
      <c r="Q590" s="155"/>
      <c r="R590" s="152">
        <f t="shared" si="18"/>
        <v>0</v>
      </c>
      <c r="S590" s="152">
        <f t="shared" si="19"/>
        <v>0</v>
      </c>
      <c r="T590" s="164"/>
      <c r="U590" s="155"/>
    </row>
    <row r="591" spans="1:21" ht="12" customHeight="1" x14ac:dyDescent="0.15">
      <c r="A591" s="131"/>
      <c r="B591" s="162">
        <v>16710</v>
      </c>
      <c r="C591" s="167">
        <v>57831000</v>
      </c>
      <c r="D591" s="168">
        <v>533000</v>
      </c>
      <c r="E591" s="169">
        <v>55000</v>
      </c>
      <c r="F591" s="169">
        <v>16719000</v>
      </c>
      <c r="G591" s="169">
        <v>23626000</v>
      </c>
      <c r="H591" s="169">
        <v>12051000</v>
      </c>
      <c r="I591" s="169">
        <v>4845000</v>
      </c>
      <c r="J591" s="167">
        <v>57831000</v>
      </c>
      <c r="K591" s="168">
        <v>41426000</v>
      </c>
      <c r="L591" s="169">
        <v>211000</v>
      </c>
      <c r="M591" s="169">
        <v>0</v>
      </c>
      <c r="N591" s="169">
        <v>3825000</v>
      </c>
      <c r="O591" s="169">
        <v>11483000</v>
      </c>
      <c r="P591" s="170">
        <v>884000</v>
      </c>
      <c r="Q591" s="155"/>
      <c r="R591" s="152">
        <f t="shared" si="18"/>
        <v>2000</v>
      </c>
      <c r="S591" s="152">
        <f t="shared" si="19"/>
        <v>2000</v>
      </c>
      <c r="T591" s="164"/>
      <c r="U591" s="155"/>
    </row>
    <row r="592" spans="1:21" ht="12" customHeight="1" x14ac:dyDescent="0.15">
      <c r="A592" s="131"/>
      <c r="B592" s="162">
        <v>16741</v>
      </c>
      <c r="C592" s="167">
        <v>62901000</v>
      </c>
      <c r="D592" s="168">
        <v>534000</v>
      </c>
      <c r="E592" s="169">
        <v>55000</v>
      </c>
      <c r="F592" s="169">
        <v>16749000</v>
      </c>
      <c r="G592" s="169">
        <v>26196000</v>
      </c>
      <c r="H592" s="169">
        <v>12393000</v>
      </c>
      <c r="I592" s="169">
        <v>6972000</v>
      </c>
      <c r="J592" s="167">
        <v>62901000</v>
      </c>
      <c r="K592" s="168">
        <v>43188000</v>
      </c>
      <c r="L592" s="169">
        <v>211000</v>
      </c>
      <c r="M592" s="169">
        <v>0</v>
      </c>
      <c r="N592" s="169">
        <v>4321000</v>
      </c>
      <c r="O592" s="169">
        <v>14189000</v>
      </c>
      <c r="P592" s="170">
        <v>989000</v>
      </c>
      <c r="Q592" s="155"/>
      <c r="R592" s="152">
        <f t="shared" si="18"/>
        <v>2000</v>
      </c>
      <c r="S592" s="152">
        <f t="shared" si="19"/>
        <v>3000</v>
      </c>
      <c r="T592" s="164"/>
      <c r="U592" s="155"/>
    </row>
    <row r="593" spans="1:21" ht="12" customHeight="1" x14ac:dyDescent="0.15">
      <c r="A593" s="131"/>
      <c r="B593" s="162">
        <v>16771</v>
      </c>
      <c r="C593" s="167">
        <v>66976000</v>
      </c>
      <c r="D593" s="168">
        <v>533000</v>
      </c>
      <c r="E593" s="169">
        <v>55000</v>
      </c>
      <c r="F593" s="169">
        <v>15265000</v>
      </c>
      <c r="G593" s="169">
        <v>29581000</v>
      </c>
      <c r="H593" s="169">
        <v>16245000</v>
      </c>
      <c r="I593" s="169">
        <v>5296000</v>
      </c>
      <c r="J593" s="167">
        <v>66976000</v>
      </c>
      <c r="K593" s="168">
        <v>47748000</v>
      </c>
      <c r="L593" s="169">
        <v>211000</v>
      </c>
      <c r="M593" s="169">
        <v>0</v>
      </c>
      <c r="N593" s="169">
        <v>3498000</v>
      </c>
      <c r="O593" s="169">
        <v>14405000</v>
      </c>
      <c r="P593" s="170">
        <v>1112000</v>
      </c>
      <c r="Q593" s="155"/>
      <c r="R593" s="152">
        <f t="shared" si="18"/>
        <v>1000</v>
      </c>
      <c r="S593" s="152">
        <f t="shared" si="19"/>
        <v>2000</v>
      </c>
      <c r="T593" s="164"/>
      <c r="U593" s="155"/>
    </row>
    <row r="594" spans="1:21" ht="12" customHeight="1" x14ac:dyDescent="0.15">
      <c r="A594" s="131"/>
      <c r="B594" s="163">
        <v>16802</v>
      </c>
      <c r="C594" s="171">
        <v>79145000</v>
      </c>
      <c r="D594" s="172">
        <v>523000</v>
      </c>
      <c r="E594" s="173">
        <v>55000</v>
      </c>
      <c r="F594" s="173">
        <v>18588000</v>
      </c>
      <c r="G594" s="173">
        <v>37838000</v>
      </c>
      <c r="H594" s="173">
        <v>18376000</v>
      </c>
      <c r="I594" s="173">
        <v>3764000</v>
      </c>
      <c r="J594" s="171">
        <v>79145000</v>
      </c>
      <c r="K594" s="172">
        <v>55440000</v>
      </c>
      <c r="L594" s="173">
        <v>211000</v>
      </c>
      <c r="M594" s="173">
        <v>0</v>
      </c>
      <c r="N594" s="173">
        <v>4159000</v>
      </c>
      <c r="O594" s="173">
        <v>17776000</v>
      </c>
      <c r="P594" s="174">
        <v>1557000</v>
      </c>
      <c r="Q594" s="155"/>
      <c r="R594" s="152">
        <f t="shared" si="18"/>
        <v>1000</v>
      </c>
      <c r="S594" s="152">
        <f t="shared" si="19"/>
        <v>2000</v>
      </c>
      <c r="T594" s="164"/>
      <c r="U594" s="155"/>
    </row>
    <row r="595" spans="1:21" ht="12" customHeight="1" x14ac:dyDescent="0.15">
      <c r="A595" s="131"/>
      <c r="B595" s="161">
        <v>16833</v>
      </c>
      <c r="C595" s="175">
        <v>88508000</v>
      </c>
      <c r="D595" s="176">
        <v>533000</v>
      </c>
      <c r="E595" s="177">
        <v>55000</v>
      </c>
      <c r="F595" s="177">
        <v>24055000</v>
      </c>
      <c r="G595" s="177">
        <v>40956000</v>
      </c>
      <c r="H595" s="177">
        <v>18873000</v>
      </c>
      <c r="I595" s="177">
        <v>4034000</v>
      </c>
      <c r="J595" s="175">
        <v>88508000</v>
      </c>
      <c r="K595" s="176">
        <v>58565000</v>
      </c>
      <c r="L595" s="177">
        <v>211000</v>
      </c>
      <c r="M595" s="177">
        <v>0</v>
      </c>
      <c r="N595" s="177">
        <v>4092000</v>
      </c>
      <c r="O595" s="177">
        <v>23710000</v>
      </c>
      <c r="P595" s="178">
        <v>1927000</v>
      </c>
      <c r="Q595" s="155"/>
      <c r="R595" s="152">
        <f t="shared" si="18"/>
        <v>2000</v>
      </c>
      <c r="S595" s="152">
        <f t="shared" si="19"/>
        <v>3000</v>
      </c>
      <c r="T595" s="164"/>
      <c r="U595" s="155"/>
    </row>
    <row r="596" spans="1:21" ht="12" customHeight="1" x14ac:dyDescent="0.15">
      <c r="A596" s="131"/>
      <c r="B596" s="162">
        <v>16861</v>
      </c>
      <c r="C596" s="167">
        <v>90197000</v>
      </c>
      <c r="D596" s="168">
        <v>1036000</v>
      </c>
      <c r="E596" s="169">
        <v>55000</v>
      </c>
      <c r="F596" s="169">
        <v>23655000</v>
      </c>
      <c r="G596" s="169">
        <v>41544000</v>
      </c>
      <c r="H596" s="169">
        <v>17828000</v>
      </c>
      <c r="I596" s="169">
        <v>6077000</v>
      </c>
      <c r="J596" s="167">
        <v>90197000</v>
      </c>
      <c r="K596" s="168">
        <v>54342000</v>
      </c>
      <c r="L596" s="169">
        <v>211000</v>
      </c>
      <c r="M596" s="169">
        <v>0</v>
      </c>
      <c r="N596" s="169">
        <v>6707000</v>
      </c>
      <c r="O596" s="169">
        <v>25338000</v>
      </c>
      <c r="P596" s="170">
        <v>3597000</v>
      </c>
      <c r="Q596" s="155"/>
      <c r="R596" s="152">
        <f t="shared" si="18"/>
        <v>2000</v>
      </c>
      <c r="S596" s="152">
        <f t="shared" si="19"/>
        <v>2000</v>
      </c>
      <c r="T596" s="164"/>
      <c r="U596" s="155"/>
    </row>
    <row r="597" spans="1:21" ht="12" customHeight="1" x14ac:dyDescent="0.15">
      <c r="A597" s="131"/>
      <c r="B597" s="162">
        <v>16892</v>
      </c>
      <c r="C597" s="167">
        <v>69638000</v>
      </c>
      <c r="D597" s="168">
        <v>653000</v>
      </c>
      <c r="E597" s="169">
        <v>55000</v>
      </c>
      <c r="F597" s="169">
        <v>24645000</v>
      </c>
      <c r="G597" s="169">
        <v>28649000</v>
      </c>
      <c r="H597" s="169">
        <v>8346000</v>
      </c>
      <c r="I597" s="169">
        <v>7288000</v>
      </c>
      <c r="J597" s="167">
        <v>69638000</v>
      </c>
      <c r="K597" s="168">
        <v>23322000</v>
      </c>
      <c r="L597" s="169">
        <v>232000</v>
      </c>
      <c r="M597" s="169">
        <v>0</v>
      </c>
      <c r="N597" s="169">
        <v>8056000</v>
      </c>
      <c r="O597" s="169">
        <v>37228000</v>
      </c>
      <c r="P597" s="170">
        <v>797000</v>
      </c>
      <c r="Q597" s="155"/>
      <c r="R597" s="152">
        <f t="shared" si="18"/>
        <v>2000</v>
      </c>
      <c r="S597" s="152">
        <f t="shared" si="19"/>
        <v>3000</v>
      </c>
      <c r="T597" s="164"/>
      <c r="U597" s="155"/>
    </row>
    <row r="598" spans="1:21" ht="12" customHeight="1" x14ac:dyDescent="0.15">
      <c r="A598" s="131"/>
      <c r="B598" s="162">
        <v>16922</v>
      </c>
      <c r="C598" s="167">
        <v>73555000</v>
      </c>
      <c r="D598" s="168">
        <v>676000</v>
      </c>
      <c r="E598" s="169">
        <v>55000</v>
      </c>
      <c r="F598" s="169">
        <v>24874000</v>
      </c>
      <c r="G598" s="169">
        <v>30060000</v>
      </c>
      <c r="H598" s="169">
        <v>8670000</v>
      </c>
      <c r="I598" s="169">
        <v>9219000</v>
      </c>
      <c r="J598" s="167">
        <v>73555000</v>
      </c>
      <c r="K598" s="168">
        <v>28173000</v>
      </c>
      <c r="L598" s="169">
        <v>232000</v>
      </c>
      <c r="M598" s="169">
        <v>0</v>
      </c>
      <c r="N598" s="169">
        <v>7217000</v>
      </c>
      <c r="O598" s="169">
        <v>32670000</v>
      </c>
      <c r="P598" s="170">
        <v>5261000</v>
      </c>
      <c r="Q598" s="155"/>
      <c r="R598" s="152">
        <f t="shared" si="18"/>
        <v>1000</v>
      </c>
      <c r="S598" s="152">
        <f t="shared" si="19"/>
        <v>2000</v>
      </c>
      <c r="T598" s="164"/>
      <c r="U598" s="155"/>
    </row>
    <row r="599" spans="1:21" ht="12" customHeight="1" x14ac:dyDescent="0.15">
      <c r="A599" s="131"/>
      <c r="B599" s="162">
        <v>16953</v>
      </c>
      <c r="C599" s="167">
        <v>74389000</v>
      </c>
      <c r="D599" s="168">
        <v>676000</v>
      </c>
      <c r="E599" s="169">
        <v>55000</v>
      </c>
      <c r="F599" s="169">
        <v>22633000</v>
      </c>
      <c r="G599" s="169">
        <v>29727000</v>
      </c>
      <c r="H599" s="169">
        <v>9963000</v>
      </c>
      <c r="I599" s="169">
        <v>11333000</v>
      </c>
      <c r="J599" s="167">
        <v>74389000</v>
      </c>
      <c r="K599" s="168">
        <v>36315000</v>
      </c>
      <c r="L599" s="169">
        <v>246000</v>
      </c>
      <c r="M599" s="169">
        <v>0</v>
      </c>
      <c r="N599" s="169">
        <v>8246000</v>
      </c>
      <c r="O599" s="169">
        <v>24556000</v>
      </c>
      <c r="P599" s="170">
        <v>5023000</v>
      </c>
      <c r="Q599" s="155"/>
      <c r="R599" s="152">
        <f t="shared" si="18"/>
        <v>2000</v>
      </c>
      <c r="S599" s="152">
        <f t="shared" si="19"/>
        <v>3000</v>
      </c>
      <c r="T599" s="164"/>
      <c r="U599" s="155"/>
    </row>
    <row r="600" spans="1:21" ht="12" customHeight="1" x14ac:dyDescent="0.15">
      <c r="A600" s="131"/>
      <c r="B600" s="162">
        <v>16983</v>
      </c>
      <c r="C600" s="167">
        <v>59913000</v>
      </c>
      <c r="D600" s="168">
        <v>715000</v>
      </c>
      <c r="E600" s="169">
        <v>55000</v>
      </c>
      <c r="F600" s="169">
        <v>2961000</v>
      </c>
      <c r="G600" s="169">
        <v>32075000</v>
      </c>
      <c r="H600" s="169">
        <v>13443000</v>
      </c>
      <c r="I600" s="169">
        <v>10661000</v>
      </c>
      <c r="J600" s="167">
        <v>59913000</v>
      </c>
      <c r="K600" s="168">
        <v>42758000</v>
      </c>
      <c r="L600" s="169">
        <v>246000</v>
      </c>
      <c r="M600" s="169">
        <v>0</v>
      </c>
      <c r="N600" s="169">
        <v>8635000</v>
      </c>
      <c r="O600" s="169">
        <v>4536000</v>
      </c>
      <c r="P600" s="170">
        <v>3736000</v>
      </c>
      <c r="Q600" s="155"/>
      <c r="R600" s="152">
        <f t="shared" si="18"/>
        <v>3000</v>
      </c>
      <c r="S600" s="152">
        <f t="shared" si="19"/>
        <v>2000</v>
      </c>
      <c r="T600" s="164"/>
      <c r="U600" s="155"/>
    </row>
    <row r="601" spans="1:21" ht="12" customHeight="1" x14ac:dyDescent="0.15">
      <c r="A601" s="131"/>
      <c r="B601" s="162">
        <v>17014</v>
      </c>
      <c r="C601" s="167">
        <v>67116000</v>
      </c>
      <c r="D601" s="168">
        <v>848000</v>
      </c>
      <c r="E601" s="169">
        <v>55000</v>
      </c>
      <c r="F601" s="169">
        <v>3114000</v>
      </c>
      <c r="G601" s="169">
        <v>34711000</v>
      </c>
      <c r="H601" s="169">
        <v>16054000</v>
      </c>
      <c r="I601" s="169">
        <v>12332000</v>
      </c>
      <c r="J601" s="167">
        <v>67116000</v>
      </c>
      <c r="K601" s="168">
        <v>49730000</v>
      </c>
      <c r="L601" s="169">
        <v>246000</v>
      </c>
      <c r="M601" s="169">
        <v>0</v>
      </c>
      <c r="N601" s="169">
        <v>9379000</v>
      </c>
      <c r="O601" s="169">
        <v>4014000</v>
      </c>
      <c r="P601" s="170">
        <v>3745000</v>
      </c>
      <c r="Q601" s="155"/>
      <c r="R601" s="152">
        <f t="shared" si="18"/>
        <v>2000</v>
      </c>
      <c r="S601" s="152">
        <f t="shared" si="19"/>
        <v>2000</v>
      </c>
      <c r="T601" s="164"/>
      <c r="U601" s="155"/>
    </row>
    <row r="602" spans="1:21" ht="12" customHeight="1" x14ac:dyDescent="0.15">
      <c r="A602" s="131"/>
      <c r="B602" s="162">
        <v>17045</v>
      </c>
      <c r="C602" s="167">
        <v>76928000</v>
      </c>
      <c r="D602" s="168">
        <v>1314000</v>
      </c>
      <c r="E602" s="169">
        <v>55000</v>
      </c>
      <c r="F602" s="169">
        <v>3442000</v>
      </c>
      <c r="G602" s="169">
        <v>39627000</v>
      </c>
      <c r="H602" s="169">
        <v>18008000</v>
      </c>
      <c r="I602" s="169">
        <v>14480000</v>
      </c>
      <c r="J602" s="167">
        <v>76928000</v>
      </c>
      <c r="K602" s="168">
        <v>57571000</v>
      </c>
      <c r="L602" s="169">
        <v>246000</v>
      </c>
      <c r="M602" s="169">
        <v>0</v>
      </c>
      <c r="N602" s="169">
        <v>9513000</v>
      </c>
      <c r="O602" s="169">
        <v>5675000</v>
      </c>
      <c r="P602" s="170">
        <v>3921000</v>
      </c>
      <c r="Q602" s="155"/>
      <c r="R602" s="152">
        <f t="shared" si="18"/>
        <v>2000</v>
      </c>
      <c r="S602" s="152">
        <f t="shared" si="19"/>
        <v>2000</v>
      </c>
      <c r="T602" s="164"/>
      <c r="U602" s="155"/>
    </row>
    <row r="603" spans="1:21" ht="12" customHeight="1" x14ac:dyDescent="0.15">
      <c r="A603" s="131"/>
      <c r="B603" s="162">
        <v>17075</v>
      </c>
      <c r="C603" s="167">
        <v>83956000</v>
      </c>
      <c r="D603" s="168">
        <v>1374000</v>
      </c>
      <c r="E603" s="169">
        <v>55000</v>
      </c>
      <c r="F603" s="169">
        <v>3780000</v>
      </c>
      <c r="G603" s="169">
        <v>42052000</v>
      </c>
      <c r="H603" s="169">
        <v>20518000</v>
      </c>
      <c r="I603" s="169">
        <v>16174000</v>
      </c>
      <c r="J603" s="167">
        <v>83956000</v>
      </c>
      <c r="K603" s="168">
        <v>64435000</v>
      </c>
      <c r="L603" s="169">
        <v>246000</v>
      </c>
      <c r="M603" s="169">
        <v>0</v>
      </c>
      <c r="N603" s="169">
        <v>10594000</v>
      </c>
      <c r="O603" s="169">
        <v>5137000</v>
      </c>
      <c r="P603" s="170">
        <v>3542000</v>
      </c>
      <c r="Q603" s="155"/>
      <c r="R603" s="152">
        <f t="shared" si="18"/>
        <v>3000</v>
      </c>
      <c r="S603" s="152">
        <f t="shared" si="19"/>
        <v>2000</v>
      </c>
      <c r="T603" s="164"/>
      <c r="U603" s="155"/>
    </row>
    <row r="604" spans="1:21" ht="12" customHeight="1" x14ac:dyDescent="0.15">
      <c r="A604" s="131"/>
      <c r="B604" s="162">
        <v>17106</v>
      </c>
      <c r="C604" s="167">
        <v>90350000</v>
      </c>
      <c r="D604" s="168">
        <v>1381000</v>
      </c>
      <c r="E604" s="169">
        <v>55000</v>
      </c>
      <c r="F604" s="169">
        <v>2772000</v>
      </c>
      <c r="G604" s="169">
        <v>44316000</v>
      </c>
      <c r="H604" s="169">
        <v>25681000</v>
      </c>
      <c r="I604" s="169">
        <v>16142000</v>
      </c>
      <c r="J604" s="167">
        <v>90350000</v>
      </c>
      <c r="K604" s="168">
        <v>70589000</v>
      </c>
      <c r="L604" s="169">
        <v>246000</v>
      </c>
      <c r="M604" s="169">
        <v>0</v>
      </c>
      <c r="N604" s="169">
        <v>9981000</v>
      </c>
      <c r="O604" s="169">
        <v>5453000</v>
      </c>
      <c r="P604" s="170">
        <v>4078000</v>
      </c>
      <c r="Q604" s="155"/>
      <c r="R604" s="152">
        <f t="shared" si="18"/>
        <v>3000</v>
      </c>
      <c r="S604" s="152">
        <f t="shared" si="19"/>
        <v>3000</v>
      </c>
      <c r="T604" s="164"/>
      <c r="U604" s="155"/>
    </row>
    <row r="605" spans="1:21" ht="12" customHeight="1" x14ac:dyDescent="0.15">
      <c r="A605" s="131"/>
      <c r="B605" s="162">
        <v>17136</v>
      </c>
      <c r="C605" s="167">
        <v>92393000</v>
      </c>
      <c r="D605" s="168">
        <v>1394000</v>
      </c>
      <c r="E605" s="169">
        <v>55000</v>
      </c>
      <c r="F605" s="169">
        <v>2022000</v>
      </c>
      <c r="G605" s="169">
        <v>45299000</v>
      </c>
      <c r="H605" s="169">
        <v>28457000</v>
      </c>
      <c r="I605" s="169">
        <v>15163000</v>
      </c>
      <c r="J605" s="167">
        <v>92393000</v>
      </c>
      <c r="K605" s="168">
        <v>74816000</v>
      </c>
      <c r="L605" s="169">
        <v>246000</v>
      </c>
      <c r="M605" s="169">
        <v>0</v>
      </c>
      <c r="N605" s="169">
        <v>9774000</v>
      </c>
      <c r="O605" s="169">
        <v>3813000</v>
      </c>
      <c r="P605" s="170">
        <v>3741000</v>
      </c>
      <c r="Q605" s="155"/>
      <c r="R605" s="152">
        <f t="shared" si="18"/>
        <v>3000</v>
      </c>
      <c r="S605" s="152">
        <f t="shared" si="19"/>
        <v>3000</v>
      </c>
      <c r="T605" s="164"/>
      <c r="U605" s="155"/>
    </row>
    <row r="606" spans="1:21" ht="12" customHeight="1" x14ac:dyDescent="0.15">
      <c r="A606" s="131"/>
      <c r="B606" s="163">
        <v>17167</v>
      </c>
      <c r="C606" s="171">
        <v>115048000</v>
      </c>
      <c r="D606" s="172">
        <v>1417000</v>
      </c>
      <c r="E606" s="173">
        <v>55000</v>
      </c>
      <c r="F606" s="173">
        <v>3688000</v>
      </c>
      <c r="G606" s="173">
        <v>50430000</v>
      </c>
      <c r="H606" s="173">
        <v>42361000</v>
      </c>
      <c r="I606" s="173">
        <v>17095000</v>
      </c>
      <c r="J606" s="171">
        <v>115048000</v>
      </c>
      <c r="K606" s="172">
        <v>93397000</v>
      </c>
      <c r="L606" s="173">
        <v>246000</v>
      </c>
      <c r="M606" s="173">
        <v>0</v>
      </c>
      <c r="N606" s="173">
        <v>10869000</v>
      </c>
      <c r="O606" s="173">
        <v>6463000</v>
      </c>
      <c r="P606" s="174">
        <v>4071000</v>
      </c>
      <c r="Q606" s="155"/>
      <c r="R606" s="152">
        <f t="shared" si="18"/>
        <v>2000</v>
      </c>
      <c r="S606" s="152">
        <f t="shared" si="19"/>
        <v>2000</v>
      </c>
      <c r="T606" s="164"/>
      <c r="U606" s="155"/>
    </row>
    <row r="607" spans="1:21" ht="12" customHeight="1" x14ac:dyDescent="0.15">
      <c r="A607" s="131"/>
      <c r="B607" s="161">
        <v>17198</v>
      </c>
      <c r="C607" s="175">
        <v>119433000</v>
      </c>
      <c r="D607" s="176">
        <v>1418000</v>
      </c>
      <c r="E607" s="177">
        <v>55000</v>
      </c>
      <c r="F607" s="177">
        <v>0</v>
      </c>
      <c r="G607" s="177">
        <v>46885000</v>
      </c>
      <c r="H607" s="177">
        <v>55452000</v>
      </c>
      <c r="I607" s="177">
        <v>15620000</v>
      </c>
      <c r="J607" s="175">
        <v>119433000</v>
      </c>
      <c r="K607" s="176">
        <v>100040000</v>
      </c>
      <c r="L607" s="177">
        <v>246000</v>
      </c>
      <c r="M607" s="177">
        <v>0</v>
      </c>
      <c r="N607" s="177">
        <v>10312000</v>
      </c>
      <c r="O607" s="177">
        <v>4767000</v>
      </c>
      <c r="P607" s="178">
        <v>4066000</v>
      </c>
      <c r="Q607" s="155"/>
      <c r="R607" s="152">
        <f t="shared" si="18"/>
        <v>3000</v>
      </c>
      <c r="S607" s="152">
        <f t="shared" si="19"/>
        <v>2000</v>
      </c>
      <c r="T607" s="164"/>
      <c r="U607" s="155"/>
    </row>
    <row r="608" spans="1:21" ht="12" customHeight="1" x14ac:dyDescent="0.15">
      <c r="A608" s="131"/>
      <c r="B608" s="162">
        <v>17226</v>
      </c>
      <c r="C608" s="167">
        <v>126034000</v>
      </c>
      <c r="D608" s="168">
        <v>1427000</v>
      </c>
      <c r="E608" s="169">
        <v>55000</v>
      </c>
      <c r="F608" s="169">
        <v>0</v>
      </c>
      <c r="G608" s="169">
        <v>46076000</v>
      </c>
      <c r="H608" s="169">
        <v>73200000</v>
      </c>
      <c r="I608" s="169">
        <v>5274000</v>
      </c>
      <c r="J608" s="167">
        <v>126034000</v>
      </c>
      <c r="K608" s="168">
        <v>105489000</v>
      </c>
      <c r="L608" s="169">
        <v>246000</v>
      </c>
      <c r="M608" s="169">
        <v>0</v>
      </c>
      <c r="N608" s="169">
        <v>9860000</v>
      </c>
      <c r="O608" s="169">
        <v>6358000</v>
      </c>
      <c r="P608" s="170">
        <v>4079000</v>
      </c>
      <c r="Q608" s="155"/>
      <c r="R608" s="152">
        <f t="shared" si="18"/>
        <v>2000</v>
      </c>
      <c r="S608" s="152">
        <f t="shared" si="19"/>
        <v>2000</v>
      </c>
      <c r="T608" s="164"/>
      <c r="U608" s="155"/>
    </row>
    <row r="609" spans="1:21" ht="12" customHeight="1" x14ac:dyDescent="0.15">
      <c r="A609" s="131"/>
      <c r="B609" s="162">
        <v>17257</v>
      </c>
      <c r="C609" s="167">
        <v>142218000</v>
      </c>
      <c r="D609" s="168">
        <v>1444000</v>
      </c>
      <c r="E609" s="169">
        <v>55000</v>
      </c>
      <c r="F609" s="169">
        <v>0</v>
      </c>
      <c r="G609" s="169">
        <v>51911000</v>
      </c>
      <c r="H609" s="169">
        <v>84153000</v>
      </c>
      <c r="I609" s="169">
        <v>4653000</v>
      </c>
      <c r="J609" s="167">
        <v>142218000</v>
      </c>
      <c r="K609" s="168">
        <v>115726000</v>
      </c>
      <c r="L609" s="169">
        <v>246000</v>
      </c>
      <c r="M609" s="169">
        <v>0</v>
      </c>
      <c r="N609" s="169">
        <v>11260000</v>
      </c>
      <c r="O609" s="169">
        <v>10250000</v>
      </c>
      <c r="P609" s="170">
        <v>4735000</v>
      </c>
      <c r="Q609" s="155"/>
      <c r="R609" s="152">
        <f t="shared" si="18"/>
        <v>2000</v>
      </c>
      <c r="S609" s="152">
        <f t="shared" si="19"/>
        <v>1000</v>
      </c>
      <c r="T609" s="164"/>
      <c r="U609" s="155"/>
    </row>
    <row r="610" spans="1:21" ht="12" customHeight="1" x14ac:dyDescent="0.15">
      <c r="A610" s="131"/>
      <c r="B610" s="162">
        <v>17287</v>
      </c>
      <c r="C610" s="167">
        <v>141798000</v>
      </c>
      <c r="D610" s="168">
        <v>1455000</v>
      </c>
      <c r="E610" s="169">
        <v>55000</v>
      </c>
      <c r="F610" s="169">
        <v>0</v>
      </c>
      <c r="G610" s="169">
        <v>55974000</v>
      </c>
      <c r="H610" s="169">
        <v>79476000</v>
      </c>
      <c r="I610" s="169">
        <v>4835000</v>
      </c>
      <c r="J610" s="167">
        <v>141798000</v>
      </c>
      <c r="K610" s="168">
        <v>122399000</v>
      </c>
      <c r="L610" s="169">
        <v>246000</v>
      </c>
      <c r="M610" s="169">
        <v>0</v>
      </c>
      <c r="N610" s="169">
        <v>11121000</v>
      </c>
      <c r="O610" s="169">
        <v>4397000</v>
      </c>
      <c r="P610" s="170">
        <v>3633000</v>
      </c>
      <c r="Q610" s="155"/>
      <c r="R610" s="152">
        <f t="shared" si="18"/>
        <v>3000</v>
      </c>
      <c r="S610" s="152">
        <f t="shared" si="19"/>
        <v>2000</v>
      </c>
      <c r="T610" s="164"/>
      <c r="U610" s="155"/>
    </row>
    <row r="611" spans="1:21" ht="12" customHeight="1" x14ac:dyDescent="0.15">
      <c r="A611" s="131"/>
      <c r="B611" s="162">
        <v>17318</v>
      </c>
      <c r="C611" s="167">
        <v>150094000</v>
      </c>
      <c r="D611" s="168">
        <v>1426000</v>
      </c>
      <c r="E611" s="169">
        <v>55000</v>
      </c>
      <c r="F611" s="169">
        <v>0</v>
      </c>
      <c r="G611" s="169">
        <v>47659000</v>
      </c>
      <c r="H611" s="169">
        <v>95947000</v>
      </c>
      <c r="I611" s="169">
        <v>5004000</v>
      </c>
      <c r="J611" s="167">
        <v>150094000</v>
      </c>
      <c r="K611" s="168">
        <v>129685000</v>
      </c>
      <c r="L611" s="169">
        <v>250000</v>
      </c>
      <c r="M611" s="169">
        <v>0</v>
      </c>
      <c r="N611" s="169">
        <v>11327000</v>
      </c>
      <c r="O611" s="169">
        <v>4561000</v>
      </c>
      <c r="P611" s="170">
        <v>4269000</v>
      </c>
      <c r="Q611" s="155"/>
      <c r="R611" s="152">
        <f t="shared" si="18"/>
        <v>3000</v>
      </c>
      <c r="S611" s="152">
        <f t="shared" si="19"/>
        <v>2000</v>
      </c>
      <c r="T611" s="164"/>
      <c r="U611" s="155"/>
    </row>
    <row r="612" spans="1:21" ht="12" customHeight="1" x14ac:dyDescent="0.15">
      <c r="A612" s="131"/>
      <c r="B612" s="162">
        <v>17348</v>
      </c>
      <c r="C612" s="167">
        <v>157194000</v>
      </c>
      <c r="D612" s="168">
        <v>1423000</v>
      </c>
      <c r="E612" s="169">
        <v>55000</v>
      </c>
      <c r="F612" s="169">
        <v>0</v>
      </c>
      <c r="G612" s="169">
        <v>47007000</v>
      </c>
      <c r="H612" s="169">
        <v>103410000</v>
      </c>
      <c r="I612" s="169">
        <v>5297000</v>
      </c>
      <c r="J612" s="167">
        <v>157194000</v>
      </c>
      <c r="K612" s="168">
        <v>136320000</v>
      </c>
      <c r="L612" s="169">
        <v>250000</v>
      </c>
      <c r="M612" s="169">
        <v>0</v>
      </c>
      <c r="N612" s="169">
        <v>11496000</v>
      </c>
      <c r="O612" s="169">
        <v>4856000</v>
      </c>
      <c r="P612" s="170">
        <v>4270000</v>
      </c>
      <c r="Q612" s="155"/>
      <c r="R612" s="152">
        <f t="shared" si="18"/>
        <v>2000</v>
      </c>
      <c r="S612" s="152">
        <f t="shared" si="19"/>
        <v>2000</v>
      </c>
      <c r="T612" s="164"/>
      <c r="U612" s="155"/>
    </row>
    <row r="613" spans="1:21" ht="12" customHeight="1" x14ac:dyDescent="0.15">
      <c r="A613" s="131"/>
      <c r="B613" s="162">
        <v>17379</v>
      </c>
      <c r="C613" s="167">
        <v>171257000</v>
      </c>
      <c r="D613" s="168">
        <v>1429000</v>
      </c>
      <c r="E613" s="169">
        <v>55000</v>
      </c>
      <c r="F613" s="169">
        <v>0</v>
      </c>
      <c r="G613" s="169">
        <v>44092000</v>
      </c>
      <c r="H613" s="169">
        <v>119648000</v>
      </c>
      <c r="I613" s="169">
        <v>6030000</v>
      </c>
      <c r="J613" s="167">
        <v>171257000</v>
      </c>
      <c r="K613" s="168">
        <v>143745000</v>
      </c>
      <c r="L613" s="169">
        <v>250000</v>
      </c>
      <c r="M613" s="169">
        <v>0</v>
      </c>
      <c r="N613" s="169">
        <v>12003000</v>
      </c>
      <c r="O613" s="169">
        <v>10661000</v>
      </c>
      <c r="P613" s="170">
        <v>4595000</v>
      </c>
      <c r="Q613" s="155"/>
      <c r="R613" s="152">
        <f t="shared" si="18"/>
        <v>3000</v>
      </c>
      <c r="S613" s="152">
        <f t="shared" si="19"/>
        <v>3000</v>
      </c>
      <c r="T613" s="164"/>
      <c r="U613" s="155"/>
    </row>
    <row r="614" spans="1:21" ht="12" customHeight="1" x14ac:dyDescent="0.15">
      <c r="A614" s="131"/>
      <c r="B614" s="162">
        <v>17410</v>
      </c>
      <c r="C614" s="167">
        <v>178184000</v>
      </c>
      <c r="D614" s="168">
        <v>2844000</v>
      </c>
      <c r="E614" s="169">
        <v>55000</v>
      </c>
      <c r="F614" s="169">
        <v>0</v>
      </c>
      <c r="G614" s="169">
        <v>39709000</v>
      </c>
      <c r="H614" s="169">
        <v>129106000</v>
      </c>
      <c r="I614" s="169">
        <v>6467000</v>
      </c>
      <c r="J614" s="167">
        <v>178184000</v>
      </c>
      <c r="K614" s="168">
        <v>150683000</v>
      </c>
      <c r="L614" s="169">
        <v>250000</v>
      </c>
      <c r="M614" s="169">
        <v>0</v>
      </c>
      <c r="N614" s="169">
        <v>15776000</v>
      </c>
      <c r="O614" s="169">
        <v>5867000</v>
      </c>
      <c r="P614" s="170">
        <v>5605000</v>
      </c>
      <c r="Q614" s="155"/>
      <c r="R614" s="152">
        <f t="shared" si="18"/>
        <v>3000</v>
      </c>
      <c r="S614" s="152">
        <f t="shared" si="19"/>
        <v>3000</v>
      </c>
      <c r="T614" s="164"/>
      <c r="U614" s="155"/>
    </row>
    <row r="615" spans="1:21" ht="12" customHeight="1" x14ac:dyDescent="0.15">
      <c r="A615" s="131"/>
      <c r="B615" s="162">
        <v>17440</v>
      </c>
      <c r="C615" s="167">
        <v>182045000</v>
      </c>
      <c r="D615" s="168">
        <v>2856000</v>
      </c>
      <c r="E615" s="169">
        <v>55000</v>
      </c>
      <c r="F615" s="169">
        <v>0</v>
      </c>
      <c r="G615" s="169">
        <v>36705000</v>
      </c>
      <c r="H615" s="169">
        <v>135448000</v>
      </c>
      <c r="I615" s="169">
        <v>6978000</v>
      </c>
      <c r="J615" s="167">
        <v>182045000</v>
      </c>
      <c r="K615" s="168">
        <v>156416000</v>
      </c>
      <c r="L615" s="169">
        <v>250000</v>
      </c>
      <c r="M615" s="169">
        <v>0</v>
      </c>
      <c r="N615" s="169">
        <v>16533000</v>
      </c>
      <c r="O615" s="169">
        <v>4715000</v>
      </c>
      <c r="P615" s="170">
        <v>4128000</v>
      </c>
      <c r="Q615" s="155"/>
      <c r="R615" s="152">
        <f t="shared" si="18"/>
        <v>3000</v>
      </c>
      <c r="S615" s="152">
        <f t="shared" si="19"/>
        <v>3000</v>
      </c>
      <c r="T615" s="164"/>
      <c r="U615" s="155"/>
    </row>
    <row r="616" spans="1:21" ht="12" customHeight="1" x14ac:dyDescent="0.15">
      <c r="A616" s="131"/>
      <c r="B616" s="162">
        <v>17471</v>
      </c>
      <c r="C616" s="167">
        <v>198281000</v>
      </c>
      <c r="D616" s="168">
        <v>2870000</v>
      </c>
      <c r="E616" s="169">
        <v>55000</v>
      </c>
      <c r="F616" s="169">
        <v>0</v>
      </c>
      <c r="G616" s="169">
        <v>38546000</v>
      </c>
      <c r="H616" s="169">
        <v>149744000</v>
      </c>
      <c r="I616" s="169">
        <v>7064000</v>
      </c>
      <c r="J616" s="167">
        <v>198281000</v>
      </c>
      <c r="K616" s="168">
        <v>167665000</v>
      </c>
      <c r="L616" s="169">
        <v>250000</v>
      </c>
      <c r="M616" s="169">
        <v>0</v>
      </c>
      <c r="N616" s="169">
        <v>19619000</v>
      </c>
      <c r="O616" s="169">
        <v>6393000</v>
      </c>
      <c r="P616" s="170">
        <v>4353000</v>
      </c>
      <c r="Q616" s="155"/>
      <c r="R616" s="152">
        <f t="shared" si="18"/>
        <v>2000</v>
      </c>
      <c r="S616" s="152">
        <f t="shared" si="19"/>
        <v>1000</v>
      </c>
      <c r="T616" s="164"/>
      <c r="U616" s="155"/>
    </row>
    <row r="617" spans="1:21" ht="12" customHeight="1" x14ac:dyDescent="0.15">
      <c r="A617" s="131"/>
      <c r="B617" s="162">
        <v>17501</v>
      </c>
      <c r="C617" s="167">
        <v>209197000</v>
      </c>
      <c r="D617" s="168">
        <v>2875000</v>
      </c>
      <c r="E617" s="169">
        <v>55000</v>
      </c>
      <c r="F617" s="169">
        <v>0</v>
      </c>
      <c r="G617" s="169">
        <v>40004000</v>
      </c>
      <c r="H617" s="169">
        <v>158467000</v>
      </c>
      <c r="I617" s="169">
        <v>7793000</v>
      </c>
      <c r="J617" s="167">
        <v>209197000</v>
      </c>
      <c r="K617" s="168">
        <v>178158000</v>
      </c>
      <c r="L617" s="169">
        <v>251000</v>
      </c>
      <c r="M617" s="169">
        <v>0</v>
      </c>
      <c r="N617" s="169">
        <v>19903000</v>
      </c>
      <c r="O617" s="169">
        <v>4759000</v>
      </c>
      <c r="P617" s="170">
        <v>6125000</v>
      </c>
      <c r="Q617" s="155"/>
      <c r="R617" s="152">
        <f t="shared" si="18"/>
        <v>3000</v>
      </c>
      <c r="S617" s="152">
        <f t="shared" si="19"/>
        <v>1000</v>
      </c>
      <c r="T617" s="164"/>
      <c r="U617" s="155"/>
    </row>
    <row r="618" spans="1:21" ht="12" customHeight="1" x14ac:dyDescent="0.15">
      <c r="A618" s="131"/>
      <c r="B618" s="163">
        <v>17532</v>
      </c>
      <c r="C618" s="171">
        <v>254726000</v>
      </c>
      <c r="D618" s="172">
        <v>2856000</v>
      </c>
      <c r="E618" s="173">
        <v>55000</v>
      </c>
      <c r="F618" s="173">
        <v>0</v>
      </c>
      <c r="G618" s="173">
        <v>32301000</v>
      </c>
      <c r="H618" s="173">
        <v>201782000</v>
      </c>
      <c r="I618" s="173">
        <v>17729000</v>
      </c>
      <c r="J618" s="171">
        <v>254726000</v>
      </c>
      <c r="K618" s="172">
        <v>219141000</v>
      </c>
      <c r="L618" s="173">
        <v>251000</v>
      </c>
      <c r="M618" s="173">
        <v>0</v>
      </c>
      <c r="N618" s="173">
        <v>20953000</v>
      </c>
      <c r="O618" s="173">
        <v>6703000</v>
      </c>
      <c r="P618" s="174">
        <v>7676000</v>
      </c>
      <c r="Q618" s="155"/>
      <c r="R618" s="152">
        <f t="shared" si="18"/>
        <v>3000</v>
      </c>
      <c r="S618" s="152">
        <f t="shared" si="19"/>
        <v>2000</v>
      </c>
      <c r="T618" s="164"/>
      <c r="U618" s="155"/>
    </row>
    <row r="619" spans="1:21" ht="12" customHeight="1" x14ac:dyDescent="0.15">
      <c r="A619" s="131"/>
      <c r="B619" s="161">
        <v>17563</v>
      </c>
      <c r="C619" s="175">
        <v>265139000</v>
      </c>
      <c r="D619" s="176">
        <v>3264000</v>
      </c>
      <c r="E619" s="177">
        <v>55000</v>
      </c>
      <c r="F619" s="177">
        <v>0</v>
      </c>
      <c r="G619" s="177">
        <v>38748000</v>
      </c>
      <c r="H619" s="177">
        <v>214022000</v>
      </c>
      <c r="I619" s="177">
        <v>9047000</v>
      </c>
      <c r="J619" s="175">
        <v>265139000</v>
      </c>
      <c r="K619" s="176">
        <v>218048000</v>
      </c>
      <c r="L619" s="177">
        <v>251000</v>
      </c>
      <c r="M619" s="177">
        <v>0</v>
      </c>
      <c r="N619" s="177">
        <v>25269000</v>
      </c>
      <c r="O619" s="177">
        <v>10008000</v>
      </c>
      <c r="P619" s="178">
        <v>11561000</v>
      </c>
      <c r="Q619" s="155"/>
      <c r="R619" s="152">
        <f t="shared" si="18"/>
        <v>3000</v>
      </c>
      <c r="S619" s="152">
        <f t="shared" si="19"/>
        <v>2000</v>
      </c>
      <c r="T619" s="164"/>
      <c r="U619" s="155"/>
    </row>
    <row r="620" spans="1:21" ht="12" customHeight="1" x14ac:dyDescent="0.15">
      <c r="A620" s="131"/>
      <c r="B620" s="162">
        <v>17592</v>
      </c>
      <c r="C620" s="167">
        <v>255402000</v>
      </c>
      <c r="D620" s="168">
        <v>3265000</v>
      </c>
      <c r="E620" s="169">
        <v>55000</v>
      </c>
      <c r="F620" s="169">
        <v>0</v>
      </c>
      <c r="G620" s="169">
        <v>50685000</v>
      </c>
      <c r="H620" s="169">
        <v>190204000</v>
      </c>
      <c r="I620" s="169">
        <v>11191000</v>
      </c>
      <c r="J620" s="167">
        <v>255402000</v>
      </c>
      <c r="K620" s="168">
        <v>215319000</v>
      </c>
      <c r="L620" s="169">
        <v>251000</v>
      </c>
      <c r="M620" s="169">
        <v>0</v>
      </c>
      <c r="N620" s="169">
        <v>17922000</v>
      </c>
      <c r="O620" s="169">
        <v>11074000</v>
      </c>
      <c r="P620" s="170">
        <v>10834000</v>
      </c>
      <c r="Q620" s="155"/>
      <c r="R620" s="152">
        <f t="shared" si="18"/>
        <v>2000</v>
      </c>
      <c r="S620" s="152">
        <f t="shared" si="19"/>
        <v>2000</v>
      </c>
      <c r="T620" s="164"/>
      <c r="U620" s="155"/>
    </row>
    <row r="621" spans="1:21" ht="12" customHeight="1" x14ac:dyDescent="0.15">
      <c r="A621" s="131"/>
      <c r="B621" s="162">
        <v>17623</v>
      </c>
      <c r="C621" s="167">
        <v>262904000</v>
      </c>
      <c r="D621" s="168">
        <v>574000</v>
      </c>
      <c r="E621" s="169">
        <v>55000</v>
      </c>
      <c r="F621" s="169">
        <v>0</v>
      </c>
      <c r="G621" s="169">
        <v>58057000</v>
      </c>
      <c r="H621" s="169">
        <v>193477000</v>
      </c>
      <c r="I621" s="169">
        <v>10739000</v>
      </c>
      <c r="J621" s="167">
        <v>262904000</v>
      </c>
      <c r="K621" s="168">
        <v>218774000</v>
      </c>
      <c r="L621" s="169">
        <v>251000</v>
      </c>
      <c r="M621" s="169">
        <v>0</v>
      </c>
      <c r="N621" s="169">
        <v>18240000</v>
      </c>
      <c r="O621" s="169">
        <v>12420000</v>
      </c>
      <c r="P621" s="170">
        <v>13217000</v>
      </c>
      <c r="Q621" s="155"/>
      <c r="R621" s="152">
        <f t="shared" si="18"/>
        <v>2000</v>
      </c>
      <c r="S621" s="152">
        <f t="shared" si="19"/>
        <v>2000</v>
      </c>
      <c r="T621" s="164"/>
      <c r="U621" s="155"/>
    </row>
    <row r="622" spans="1:21" ht="12" customHeight="1" x14ac:dyDescent="0.15">
      <c r="A622" s="131"/>
      <c r="B622" s="162">
        <v>17653</v>
      </c>
      <c r="C622" s="167">
        <v>257839000</v>
      </c>
      <c r="D622" s="168">
        <v>583000</v>
      </c>
      <c r="E622" s="169">
        <v>0</v>
      </c>
      <c r="F622" s="169">
        <v>0</v>
      </c>
      <c r="G622" s="169">
        <v>56435000</v>
      </c>
      <c r="H622" s="169">
        <v>189681000</v>
      </c>
      <c r="I622" s="169">
        <v>11137000</v>
      </c>
      <c r="J622" s="167">
        <v>257839000</v>
      </c>
      <c r="K622" s="168">
        <v>220440000</v>
      </c>
      <c r="L622" s="169">
        <v>252000</v>
      </c>
      <c r="M622" s="169">
        <v>0</v>
      </c>
      <c r="N622" s="169">
        <v>17583000</v>
      </c>
      <c r="O622" s="169">
        <v>8971000</v>
      </c>
      <c r="P622" s="170">
        <v>10590000</v>
      </c>
      <c r="Q622" s="155"/>
      <c r="R622" s="152">
        <f t="shared" si="18"/>
        <v>3000</v>
      </c>
      <c r="S622" s="152">
        <f t="shared" si="19"/>
        <v>3000</v>
      </c>
      <c r="T622" s="164"/>
      <c r="U622" s="155"/>
    </row>
    <row r="623" spans="1:21" ht="12" customHeight="1" x14ac:dyDescent="0.15">
      <c r="A623" s="131"/>
      <c r="B623" s="162">
        <v>17684</v>
      </c>
      <c r="C623" s="167">
        <v>263170000</v>
      </c>
      <c r="D623" s="168">
        <v>589000</v>
      </c>
      <c r="E623" s="169">
        <v>0</v>
      </c>
      <c r="F623" s="169">
        <v>0</v>
      </c>
      <c r="G623" s="169">
        <v>52768000</v>
      </c>
      <c r="H623" s="169">
        <v>199763000</v>
      </c>
      <c r="I623" s="169">
        <v>10048000</v>
      </c>
      <c r="J623" s="167">
        <v>263170000</v>
      </c>
      <c r="K623" s="168">
        <v>223498000</v>
      </c>
      <c r="L623" s="169">
        <v>252000</v>
      </c>
      <c r="M623" s="169">
        <v>0</v>
      </c>
      <c r="N623" s="169">
        <v>16603000</v>
      </c>
      <c r="O623" s="169">
        <v>10901000</v>
      </c>
      <c r="P623" s="170">
        <v>11913000</v>
      </c>
      <c r="Q623" s="155"/>
      <c r="R623" s="152">
        <f t="shared" si="18"/>
        <v>2000</v>
      </c>
      <c r="S623" s="152">
        <f t="shared" si="19"/>
        <v>3000</v>
      </c>
      <c r="T623" s="164"/>
      <c r="U623" s="155"/>
    </row>
    <row r="624" spans="1:21" ht="12" customHeight="1" x14ac:dyDescent="0.15">
      <c r="A624" s="131"/>
      <c r="B624" s="162">
        <v>17714</v>
      </c>
      <c r="C624" s="167">
        <v>264256000</v>
      </c>
      <c r="D624" s="168">
        <v>615000</v>
      </c>
      <c r="E624" s="169">
        <v>0</v>
      </c>
      <c r="F624" s="169">
        <v>0</v>
      </c>
      <c r="G624" s="169">
        <v>52295000</v>
      </c>
      <c r="H624" s="169">
        <v>201734000</v>
      </c>
      <c r="I624" s="169">
        <v>9608000</v>
      </c>
      <c r="J624" s="167">
        <v>264256000</v>
      </c>
      <c r="K624" s="168">
        <v>230587000</v>
      </c>
      <c r="L624" s="169">
        <v>252000</v>
      </c>
      <c r="M624" s="169">
        <v>0</v>
      </c>
      <c r="N624" s="169">
        <v>15735000</v>
      </c>
      <c r="O624" s="169">
        <v>9317000</v>
      </c>
      <c r="P624" s="170">
        <v>8363000</v>
      </c>
      <c r="Q624" s="155"/>
      <c r="R624" s="152">
        <f t="shared" si="18"/>
        <v>4000</v>
      </c>
      <c r="S624" s="152">
        <f t="shared" si="19"/>
        <v>2000</v>
      </c>
      <c r="T624" s="164"/>
      <c r="U624" s="155"/>
    </row>
    <row r="625" spans="1:21" ht="12" customHeight="1" x14ac:dyDescent="0.15">
      <c r="A625" s="131"/>
      <c r="B625" s="162">
        <v>17745</v>
      </c>
      <c r="C625" s="167">
        <v>276328000</v>
      </c>
      <c r="D625" s="168">
        <v>620000</v>
      </c>
      <c r="E625" s="169">
        <v>0</v>
      </c>
      <c r="F625" s="169">
        <v>0</v>
      </c>
      <c r="G625" s="169">
        <v>48871000</v>
      </c>
      <c r="H625" s="169">
        <v>216892000</v>
      </c>
      <c r="I625" s="169">
        <v>9942000</v>
      </c>
      <c r="J625" s="167">
        <v>276328000</v>
      </c>
      <c r="K625" s="168">
        <v>241365000</v>
      </c>
      <c r="L625" s="169">
        <v>252000</v>
      </c>
      <c r="M625" s="169">
        <v>0</v>
      </c>
      <c r="N625" s="169">
        <v>18041000</v>
      </c>
      <c r="O625" s="169">
        <v>8007000</v>
      </c>
      <c r="P625" s="170">
        <v>8661000</v>
      </c>
      <c r="Q625" s="155"/>
      <c r="R625" s="152">
        <f t="shared" si="18"/>
        <v>3000</v>
      </c>
      <c r="S625" s="152">
        <f t="shared" si="19"/>
        <v>2000</v>
      </c>
      <c r="T625" s="164"/>
      <c r="U625" s="155"/>
    </row>
    <row r="626" spans="1:21" ht="12" customHeight="1" x14ac:dyDescent="0.15">
      <c r="A626" s="131"/>
      <c r="B626" s="162">
        <v>17776</v>
      </c>
      <c r="C626" s="167">
        <v>292500000</v>
      </c>
      <c r="D626" s="168">
        <v>641000</v>
      </c>
      <c r="E626" s="169">
        <v>0</v>
      </c>
      <c r="F626" s="169">
        <v>0</v>
      </c>
      <c r="G626" s="169">
        <v>58024000</v>
      </c>
      <c r="H626" s="169">
        <v>222130000</v>
      </c>
      <c r="I626" s="169">
        <v>11703000</v>
      </c>
      <c r="J626" s="167">
        <v>292500000</v>
      </c>
      <c r="K626" s="168">
        <v>254209000</v>
      </c>
      <c r="L626" s="169">
        <v>252000</v>
      </c>
      <c r="M626" s="169">
        <v>0</v>
      </c>
      <c r="N626" s="169">
        <v>17923000</v>
      </c>
      <c r="O626" s="169">
        <v>8808000</v>
      </c>
      <c r="P626" s="170">
        <v>11306000</v>
      </c>
      <c r="Q626" s="155"/>
      <c r="R626" s="152">
        <f t="shared" si="18"/>
        <v>2000</v>
      </c>
      <c r="S626" s="152">
        <f t="shared" si="19"/>
        <v>2000</v>
      </c>
      <c r="T626" s="164"/>
      <c r="U626" s="155"/>
    </row>
    <row r="627" spans="1:21" ht="12" customHeight="1" x14ac:dyDescent="0.15">
      <c r="A627" s="131"/>
      <c r="B627" s="162">
        <v>17806</v>
      </c>
      <c r="C627" s="167">
        <v>302959000</v>
      </c>
      <c r="D627" s="168">
        <v>639000</v>
      </c>
      <c r="E627" s="169">
        <v>0</v>
      </c>
      <c r="F627" s="169">
        <v>0</v>
      </c>
      <c r="G627" s="169">
        <v>63127000</v>
      </c>
      <c r="H627" s="169">
        <v>228337000</v>
      </c>
      <c r="I627" s="169">
        <v>10853000</v>
      </c>
      <c r="J627" s="167">
        <v>302959000</v>
      </c>
      <c r="K627" s="168">
        <v>262112000</v>
      </c>
      <c r="L627" s="169">
        <v>252000</v>
      </c>
      <c r="M627" s="169">
        <v>0</v>
      </c>
      <c r="N627" s="169">
        <v>22279000</v>
      </c>
      <c r="O627" s="169">
        <v>10152000</v>
      </c>
      <c r="P627" s="170">
        <v>8161000</v>
      </c>
      <c r="Q627" s="155"/>
      <c r="R627" s="152">
        <f t="shared" si="18"/>
        <v>3000</v>
      </c>
      <c r="S627" s="152">
        <f t="shared" si="19"/>
        <v>3000</v>
      </c>
      <c r="T627" s="164"/>
      <c r="U627" s="155"/>
    </row>
    <row r="628" spans="1:21" ht="12" customHeight="1" x14ac:dyDescent="0.15">
      <c r="A628" s="131"/>
      <c r="B628" s="162">
        <v>17837</v>
      </c>
      <c r="C628" s="167">
        <v>315301000</v>
      </c>
      <c r="D628" s="168">
        <v>729000</v>
      </c>
      <c r="E628" s="169">
        <v>0</v>
      </c>
      <c r="F628" s="169">
        <v>0</v>
      </c>
      <c r="G628" s="169">
        <v>64505000</v>
      </c>
      <c r="H628" s="169">
        <v>238891000</v>
      </c>
      <c r="I628" s="169">
        <v>11174000</v>
      </c>
      <c r="J628" s="167">
        <v>315301000</v>
      </c>
      <c r="K628" s="168">
        <v>279512000</v>
      </c>
      <c r="L628" s="169">
        <v>252000</v>
      </c>
      <c r="M628" s="169">
        <v>0</v>
      </c>
      <c r="N628" s="169">
        <v>17874000</v>
      </c>
      <c r="O628" s="169">
        <v>7468000</v>
      </c>
      <c r="P628" s="170">
        <v>10194000</v>
      </c>
      <c r="Q628" s="155"/>
      <c r="R628" s="152">
        <f t="shared" si="18"/>
        <v>2000</v>
      </c>
      <c r="S628" s="152">
        <f t="shared" si="19"/>
        <v>1000</v>
      </c>
      <c r="T628" s="164"/>
      <c r="U628" s="155"/>
    </row>
    <row r="629" spans="1:21" ht="12" customHeight="1" x14ac:dyDescent="0.15">
      <c r="A629" s="131"/>
      <c r="B629" s="162">
        <v>17867</v>
      </c>
      <c r="C629" s="167">
        <v>338122000</v>
      </c>
      <c r="D629" s="168">
        <v>833000</v>
      </c>
      <c r="E629" s="169">
        <v>0</v>
      </c>
      <c r="F629" s="169">
        <v>0</v>
      </c>
      <c r="G629" s="169">
        <v>59434000</v>
      </c>
      <c r="H629" s="169">
        <v>266874000</v>
      </c>
      <c r="I629" s="169">
        <v>10980000</v>
      </c>
      <c r="J629" s="167">
        <v>338122000</v>
      </c>
      <c r="K629" s="168">
        <v>294744000</v>
      </c>
      <c r="L629" s="169">
        <v>307000</v>
      </c>
      <c r="M629" s="169">
        <v>0</v>
      </c>
      <c r="N629" s="169">
        <v>19306000</v>
      </c>
      <c r="O629" s="169">
        <v>13334000</v>
      </c>
      <c r="P629" s="170">
        <v>10429000</v>
      </c>
      <c r="Q629" s="155"/>
      <c r="R629" s="152">
        <f t="shared" si="18"/>
        <v>1000</v>
      </c>
      <c r="S629" s="152">
        <f t="shared" si="19"/>
        <v>2000</v>
      </c>
      <c r="T629" s="164"/>
      <c r="U629" s="155"/>
    </row>
    <row r="630" spans="1:21" ht="12" customHeight="1" x14ac:dyDescent="0.15">
      <c r="A630" s="131"/>
      <c r="B630" s="163">
        <v>17898</v>
      </c>
      <c r="C630" s="171">
        <v>405065000</v>
      </c>
      <c r="D630" s="172">
        <v>865000</v>
      </c>
      <c r="E630" s="173">
        <v>0</v>
      </c>
      <c r="F630" s="173">
        <v>0</v>
      </c>
      <c r="G630" s="173">
        <v>51901000</v>
      </c>
      <c r="H630" s="173">
        <v>332563000</v>
      </c>
      <c r="I630" s="173">
        <v>19734000</v>
      </c>
      <c r="J630" s="171">
        <v>405065000</v>
      </c>
      <c r="K630" s="172">
        <v>355280000</v>
      </c>
      <c r="L630" s="173">
        <v>307000</v>
      </c>
      <c r="M630" s="173">
        <v>0</v>
      </c>
      <c r="N630" s="173">
        <v>22660000</v>
      </c>
      <c r="O630" s="173">
        <v>14002000</v>
      </c>
      <c r="P630" s="174">
        <v>12814000</v>
      </c>
      <c r="Q630" s="155"/>
      <c r="R630" s="152">
        <f t="shared" si="18"/>
        <v>2000</v>
      </c>
      <c r="S630" s="152">
        <f t="shared" si="19"/>
        <v>2000</v>
      </c>
      <c r="T630" s="164"/>
      <c r="U630" s="155"/>
    </row>
    <row r="631" spans="1:21" ht="12" customHeight="1" x14ac:dyDescent="0.15">
      <c r="A631" s="131"/>
      <c r="B631" s="161">
        <v>17929</v>
      </c>
      <c r="C631" s="175">
        <v>389025000</v>
      </c>
      <c r="D631" s="176">
        <v>901000</v>
      </c>
      <c r="E631" s="177">
        <v>0</v>
      </c>
      <c r="F631" s="177">
        <v>0</v>
      </c>
      <c r="G631" s="177">
        <v>61091000</v>
      </c>
      <c r="H631" s="177">
        <v>314931000</v>
      </c>
      <c r="I631" s="177">
        <v>12100000</v>
      </c>
      <c r="J631" s="175">
        <v>389025000</v>
      </c>
      <c r="K631" s="176">
        <v>341575000</v>
      </c>
      <c r="L631" s="177">
        <v>307000</v>
      </c>
      <c r="M631" s="177">
        <v>0</v>
      </c>
      <c r="N631" s="177">
        <v>22960000</v>
      </c>
      <c r="O631" s="177">
        <v>12286000</v>
      </c>
      <c r="P631" s="178">
        <v>11894000</v>
      </c>
      <c r="Q631" s="155"/>
      <c r="R631" s="152">
        <f t="shared" si="18"/>
        <v>2000</v>
      </c>
      <c r="S631" s="152">
        <f t="shared" si="19"/>
        <v>3000</v>
      </c>
      <c r="T631" s="164"/>
      <c r="U631" s="155"/>
    </row>
    <row r="632" spans="1:21" ht="12" customHeight="1" x14ac:dyDescent="0.15">
      <c r="A632" s="131"/>
      <c r="B632" s="162">
        <v>17957</v>
      </c>
      <c r="C632" s="167">
        <v>382579000</v>
      </c>
      <c r="D632" s="168">
        <v>1029000</v>
      </c>
      <c r="E632" s="169">
        <v>0</v>
      </c>
      <c r="F632" s="169">
        <v>0</v>
      </c>
      <c r="G632" s="169">
        <v>72510000</v>
      </c>
      <c r="H632" s="169">
        <v>294988000</v>
      </c>
      <c r="I632" s="169">
        <v>14049000</v>
      </c>
      <c r="J632" s="167">
        <v>382579000</v>
      </c>
      <c r="K632" s="168">
        <v>322448000</v>
      </c>
      <c r="L632" s="169">
        <v>307000</v>
      </c>
      <c r="M632" s="169">
        <v>0</v>
      </c>
      <c r="N632" s="169">
        <v>21555000</v>
      </c>
      <c r="O632" s="169">
        <v>26096000</v>
      </c>
      <c r="P632" s="170">
        <v>12170000</v>
      </c>
      <c r="Q632" s="155"/>
      <c r="R632" s="152">
        <f t="shared" si="18"/>
        <v>3000</v>
      </c>
      <c r="S632" s="152">
        <f t="shared" si="19"/>
        <v>3000</v>
      </c>
      <c r="T632" s="164"/>
      <c r="U632" s="155"/>
    </row>
    <row r="633" spans="1:21" ht="12" customHeight="1" x14ac:dyDescent="0.15">
      <c r="A633" s="131"/>
      <c r="B633" s="162">
        <v>17988</v>
      </c>
      <c r="C633" s="167">
        <v>404109000</v>
      </c>
      <c r="D633" s="168">
        <v>1130000</v>
      </c>
      <c r="E633" s="169">
        <v>0</v>
      </c>
      <c r="F633" s="169">
        <v>0</v>
      </c>
      <c r="G633" s="169">
        <v>67943000</v>
      </c>
      <c r="H633" s="169">
        <v>283949000</v>
      </c>
      <c r="I633" s="169">
        <v>51085000</v>
      </c>
      <c r="J633" s="167">
        <v>404109000</v>
      </c>
      <c r="K633" s="168">
        <v>312547000</v>
      </c>
      <c r="L633" s="169">
        <v>307000</v>
      </c>
      <c r="M633" s="169">
        <v>0</v>
      </c>
      <c r="N633" s="169">
        <v>23071000</v>
      </c>
      <c r="O633" s="169">
        <v>48348000</v>
      </c>
      <c r="P633" s="170">
        <v>19834000</v>
      </c>
      <c r="Q633" s="155"/>
      <c r="R633" s="152">
        <f t="shared" si="18"/>
        <v>2000</v>
      </c>
      <c r="S633" s="152">
        <f t="shared" si="19"/>
        <v>2000</v>
      </c>
      <c r="T633" s="164"/>
      <c r="U633" s="155"/>
    </row>
    <row r="634" spans="1:21" ht="12" customHeight="1" x14ac:dyDescent="0.15">
      <c r="A634" s="131"/>
      <c r="B634" s="162">
        <v>18018</v>
      </c>
      <c r="C634" s="167">
        <v>405349000</v>
      </c>
      <c r="D634" s="168">
        <v>1147000</v>
      </c>
      <c r="E634" s="169">
        <v>0</v>
      </c>
      <c r="F634" s="169">
        <v>0</v>
      </c>
      <c r="G634" s="169">
        <v>74811000</v>
      </c>
      <c r="H634" s="169">
        <v>288649000</v>
      </c>
      <c r="I634" s="169">
        <v>40741000</v>
      </c>
      <c r="J634" s="167">
        <v>405349000</v>
      </c>
      <c r="K634" s="168">
        <v>315932000</v>
      </c>
      <c r="L634" s="169">
        <v>307000</v>
      </c>
      <c r="M634" s="169">
        <v>0</v>
      </c>
      <c r="N634" s="169">
        <v>25210000</v>
      </c>
      <c r="O634" s="169">
        <v>45432000</v>
      </c>
      <c r="P634" s="170">
        <v>18466000</v>
      </c>
      <c r="Q634" s="155"/>
      <c r="R634" s="152">
        <f t="shared" si="18"/>
        <v>1000</v>
      </c>
      <c r="S634" s="152">
        <f t="shared" si="19"/>
        <v>2000</v>
      </c>
      <c r="T634" s="164"/>
      <c r="U634" s="155"/>
    </row>
    <row r="635" spans="1:21" ht="12" customHeight="1" x14ac:dyDescent="0.15">
      <c r="A635" s="131"/>
      <c r="B635" s="162">
        <v>18049</v>
      </c>
      <c r="C635" s="167">
        <v>384415000</v>
      </c>
      <c r="D635" s="168">
        <v>1193000</v>
      </c>
      <c r="E635" s="169">
        <v>0</v>
      </c>
      <c r="F635" s="169">
        <v>0</v>
      </c>
      <c r="G635" s="169">
        <v>60103000</v>
      </c>
      <c r="H635" s="169">
        <v>300351000</v>
      </c>
      <c r="I635" s="169">
        <v>22766000</v>
      </c>
      <c r="J635" s="167">
        <v>384415000</v>
      </c>
      <c r="K635" s="168">
        <v>305937000</v>
      </c>
      <c r="L635" s="169">
        <v>475000</v>
      </c>
      <c r="M635" s="169">
        <v>0</v>
      </c>
      <c r="N635" s="169">
        <v>21641000</v>
      </c>
      <c r="O635" s="169">
        <v>44433000</v>
      </c>
      <c r="P635" s="170">
        <v>11926000</v>
      </c>
      <c r="Q635" s="155"/>
      <c r="R635" s="152">
        <f t="shared" si="18"/>
        <v>2000</v>
      </c>
      <c r="S635" s="152">
        <f t="shared" si="19"/>
        <v>3000</v>
      </c>
      <c r="T635" s="164"/>
      <c r="U635" s="155"/>
    </row>
    <row r="636" spans="1:21" ht="12" customHeight="1" x14ac:dyDescent="0.15">
      <c r="A636" s="131"/>
      <c r="B636" s="162">
        <v>18079</v>
      </c>
      <c r="C636" s="167">
        <v>371676000</v>
      </c>
      <c r="D636" s="168">
        <v>1244000</v>
      </c>
      <c r="E636" s="169">
        <v>0</v>
      </c>
      <c r="F636" s="169">
        <v>0</v>
      </c>
      <c r="G636" s="169">
        <v>69714000</v>
      </c>
      <c r="H636" s="169">
        <v>275600000</v>
      </c>
      <c r="I636" s="169">
        <v>25116000</v>
      </c>
      <c r="J636" s="167">
        <v>371676000</v>
      </c>
      <c r="K636" s="168">
        <v>300628000</v>
      </c>
      <c r="L636" s="169">
        <v>475000</v>
      </c>
      <c r="M636" s="169">
        <v>0</v>
      </c>
      <c r="N636" s="169">
        <v>21319000</v>
      </c>
      <c r="O636" s="169">
        <v>39042000</v>
      </c>
      <c r="P636" s="170">
        <v>10209000</v>
      </c>
      <c r="Q636" s="155"/>
      <c r="R636" s="152">
        <f t="shared" si="18"/>
        <v>2000</v>
      </c>
      <c r="S636" s="152">
        <f t="shared" si="19"/>
        <v>3000</v>
      </c>
      <c r="T636" s="164"/>
      <c r="U636" s="155"/>
    </row>
    <row r="637" spans="1:21" ht="12" customHeight="1" x14ac:dyDescent="0.15">
      <c r="A637" s="131"/>
      <c r="B637" s="162">
        <v>18110</v>
      </c>
      <c r="C637" s="167">
        <v>386242000</v>
      </c>
      <c r="D637" s="168">
        <v>1267000</v>
      </c>
      <c r="E637" s="169">
        <v>0</v>
      </c>
      <c r="F637" s="169">
        <v>0</v>
      </c>
      <c r="G637" s="169">
        <v>63887000</v>
      </c>
      <c r="H637" s="169">
        <v>282835000</v>
      </c>
      <c r="I637" s="169">
        <v>38250000</v>
      </c>
      <c r="J637" s="167">
        <v>386242000</v>
      </c>
      <c r="K637" s="168">
        <v>295492000</v>
      </c>
      <c r="L637" s="169">
        <v>475000</v>
      </c>
      <c r="M637" s="169">
        <v>0</v>
      </c>
      <c r="N637" s="169">
        <v>18964000</v>
      </c>
      <c r="O637" s="169">
        <v>55468000</v>
      </c>
      <c r="P637" s="170">
        <v>15841000</v>
      </c>
      <c r="Q637" s="155"/>
      <c r="R637" s="152">
        <f t="shared" si="18"/>
        <v>3000</v>
      </c>
      <c r="S637" s="152">
        <f t="shared" si="19"/>
        <v>2000</v>
      </c>
      <c r="T637" s="164"/>
      <c r="U637" s="155"/>
    </row>
    <row r="638" spans="1:21" ht="12" customHeight="1" x14ac:dyDescent="0.15">
      <c r="A638" s="131"/>
      <c r="B638" s="162">
        <v>18141</v>
      </c>
      <c r="C638" s="167">
        <v>388620000</v>
      </c>
      <c r="D638" s="168">
        <v>1212000</v>
      </c>
      <c r="E638" s="169">
        <v>0</v>
      </c>
      <c r="F638" s="169">
        <v>0</v>
      </c>
      <c r="G638" s="169">
        <v>79935000</v>
      </c>
      <c r="H638" s="169">
        <v>276934000</v>
      </c>
      <c r="I638" s="169">
        <v>30538000</v>
      </c>
      <c r="J638" s="167">
        <v>388620000</v>
      </c>
      <c r="K638" s="168">
        <v>295579000</v>
      </c>
      <c r="L638" s="169">
        <v>475000</v>
      </c>
      <c r="M638" s="169">
        <v>0</v>
      </c>
      <c r="N638" s="169">
        <v>17389000</v>
      </c>
      <c r="O638" s="169">
        <v>63296000</v>
      </c>
      <c r="P638" s="170">
        <v>11878000</v>
      </c>
      <c r="Q638" s="155"/>
      <c r="R638" s="152">
        <f t="shared" si="18"/>
        <v>1000</v>
      </c>
      <c r="S638" s="152">
        <f t="shared" si="19"/>
        <v>3000</v>
      </c>
      <c r="T638" s="164"/>
      <c r="U638" s="155"/>
    </row>
    <row r="639" spans="1:21" ht="12" customHeight="1" x14ac:dyDescent="0.15">
      <c r="A639" s="131"/>
      <c r="B639" s="162">
        <v>18171</v>
      </c>
      <c r="C639" s="167">
        <v>358028000</v>
      </c>
      <c r="D639" s="168">
        <v>1170000</v>
      </c>
      <c r="E639" s="169">
        <v>0</v>
      </c>
      <c r="F639" s="169">
        <v>0</v>
      </c>
      <c r="G639" s="169">
        <v>101853000</v>
      </c>
      <c r="H639" s="169">
        <v>239966000</v>
      </c>
      <c r="I639" s="169">
        <v>15036000</v>
      </c>
      <c r="J639" s="167">
        <v>358028000</v>
      </c>
      <c r="K639" s="168">
        <v>298201000</v>
      </c>
      <c r="L639" s="169">
        <v>475000</v>
      </c>
      <c r="M639" s="169">
        <v>5189000</v>
      </c>
      <c r="N639" s="169">
        <v>14468000</v>
      </c>
      <c r="O639" s="169">
        <v>27972000</v>
      </c>
      <c r="P639" s="170">
        <v>11720000</v>
      </c>
      <c r="Q639" s="155"/>
      <c r="R639" s="152">
        <f t="shared" si="18"/>
        <v>3000</v>
      </c>
      <c r="S639" s="152">
        <f t="shared" si="19"/>
        <v>3000</v>
      </c>
      <c r="T639" s="164"/>
      <c r="U639" s="155"/>
    </row>
    <row r="640" spans="1:21" ht="12" customHeight="1" x14ac:dyDescent="0.15">
      <c r="A640" s="131"/>
      <c r="B640" s="162">
        <v>18202</v>
      </c>
      <c r="C640" s="167">
        <v>364723000</v>
      </c>
      <c r="D640" s="168">
        <v>1218000</v>
      </c>
      <c r="E640" s="169">
        <v>0</v>
      </c>
      <c r="F640" s="169">
        <v>0</v>
      </c>
      <c r="G640" s="169">
        <v>114824000</v>
      </c>
      <c r="H640" s="169">
        <v>245046000</v>
      </c>
      <c r="I640" s="169">
        <v>3631000</v>
      </c>
      <c r="J640" s="167">
        <v>364723000</v>
      </c>
      <c r="K640" s="168">
        <v>306252000</v>
      </c>
      <c r="L640" s="169">
        <v>475000</v>
      </c>
      <c r="M640" s="169">
        <v>4767000</v>
      </c>
      <c r="N640" s="169">
        <v>14029000</v>
      </c>
      <c r="O640" s="169">
        <v>27454000</v>
      </c>
      <c r="P640" s="170">
        <v>11743000</v>
      </c>
      <c r="Q640" s="155"/>
      <c r="R640" s="152">
        <f t="shared" si="18"/>
        <v>4000</v>
      </c>
      <c r="S640" s="152">
        <f t="shared" si="19"/>
        <v>3000</v>
      </c>
      <c r="T640" s="164"/>
      <c r="U640" s="155"/>
    </row>
    <row r="641" spans="1:21" ht="12" customHeight="1" x14ac:dyDescent="0.15">
      <c r="A641" s="131"/>
      <c r="B641" s="162">
        <v>18232</v>
      </c>
      <c r="C641" s="167">
        <v>355148000</v>
      </c>
      <c r="D641" s="168">
        <v>1258000</v>
      </c>
      <c r="E641" s="169">
        <v>0</v>
      </c>
      <c r="F641" s="169">
        <v>0</v>
      </c>
      <c r="G641" s="169">
        <v>109498000</v>
      </c>
      <c r="H641" s="169">
        <v>241030000</v>
      </c>
      <c r="I641" s="169">
        <v>3358000</v>
      </c>
      <c r="J641" s="167">
        <v>355148000</v>
      </c>
      <c r="K641" s="168">
        <v>303822000</v>
      </c>
      <c r="L641" s="169">
        <v>684000</v>
      </c>
      <c r="M641" s="169">
        <v>4741000</v>
      </c>
      <c r="N641" s="169">
        <v>15346000</v>
      </c>
      <c r="O641" s="169">
        <v>20266000</v>
      </c>
      <c r="P641" s="170">
        <v>10285000</v>
      </c>
      <c r="Q641" s="155"/>
      <c r="R641" s="152">
        <f t="shared" si="18"/>
        <v>4000</v>
      </c>
      <c r="S641" s="152">
        <f t="shared" si="19"/>
        <v>4000</v>
      </c>
      <c r="T641" s="164"/>
      <c r="U641" s="155"/>
    </row>
    <row r="642" spans="1:21" ht="12" customHeight="1" x14ac:dyDescent="0.15">
      <c r="A642" s="131"/>
      <c r="B642" s="163">
        <v>18263</v>
      </c>
      <c r="C642" s="171">
        <v>400098000</v>
      </c>
      <c r="D642" s="172">
        <v>1229000</v>
      </c>
      <c r="E642" s="173">
        <v>0</v>
      </c>
      <c r="F642" s="173">
        <v>0</v>
      </c>
      <c r="G642" s="173">
        <v>106277000</v>
      </c>
      <c r="H642" s="173">
        <v>289472000</v>
      </c>
      <c r="I642" s="173">
        <v>3116000</v>
      </c>
      <c r="J642" s="171">
        <v>400098000</v>
      </c>
      <c r="K642" s="172">
        <v>355311000</v>
      </c>
      <c r="L642" s="173">
        <v>684000</v>
      </c>
      <c r="M642" s="173">
        <v>4106000</v>
      </c>
      <c r="N642" s="173">
        <v>18021000</v>
      </c>
      <c r="O642" s="173">
        <v>12036000</v>
      </c>
      <c r="P642" s="174">
        <v>9935000</v>
      </c>
      <c r="Q642" s="155"/>
      <c r="R642" s="152">
        <f t="shared" si="18"/>
        <v>4000</v>
      </c>
      <c r="S642" s="152">
        <f t="shared" si="19"/>
        <v>5000</v>
      </c>
      <c r="T642" s="164"/>
      <c r="U642" s="155"/>
    </row>
    <row r="643" spans="1:21" ht="12" customHeight="1" x14ac:dyDescent="0.15">
      <c r="A643" s="131"/>
      <c r="B643" s="161">
        <v>18294</v>
      </c>
      <c r="C643" s="175">
        <v>365652000</v>
      </c>
      <c r="D643" s="176">
        <v>1304000</v>
      </c>
      <c r="E643" s="177">
        <v>0</v>
      </c>
      <c r="F643" s="177">
        <v>0</v>
      </c>
      <c r="G643" s="177">
        <v>95597000</v>
      </c>
      <c r="H643" s="177">
        <v>264881000</v>
      </c>
      <c r="I643" s="177">
        <v>3865000</v>
      </c>
      <c r="J643" s="175">
        <v>365652000</v>
      </c>
      <c r="K643" s="176">
        <v>320397000</v>
      </c>
      <c r="L643" s="177">
        <v>684000</v>
      </c>
      <c r="M643" s="177">
        <v>4589000</v>
      </c>
      <c r="N643" s="177">
        <v>13627000</v>
      </c>
      <c r="O643" s="177">
        <v>14512000</v>
      </c>
      <c r="P643" s="178">
        <v>11840000</v>
      </c>
      <c r="Q643" s="155"/>
      <c r="R643" s="152">
        <f t="shared" si="18"/>
        <v>5000</v>
      </c>
      <c r="S643" s="152">
        <f t="shared" si="19"/>
        <v>3000</v>
      </c>
      <c r="T643" s="164"/>
      <c r="U643" s="155"/>
    </row>
    <row r="644" spans="1:21" ht="12" customHeight="1" x14ac:dyDescent="0.15">
      <c r="A644" s="131"/>
      <c r="B644" s="162">
        <v>18322</v>
      </c>
      <c r="C644" s="167">
        <v>374776000</v>
      </c>
      <c r="D644" s="168">
        <v>1411000</v>
      </c>
      <c r="E644" s="169">
        <v>0</v>
      </c>
      <c r="F644" s="169">
        <v>0</v>
      </c>
      <c r="G644" s="169">
        <v>114129000</v>
      </c>
      <c r="H644" s="169">
        <v>256349000</v>
      </c>
      <c r="I644" s="169">
        <v>2881000</v>
      </c>
      <c r="J644" s="167">
        <v>374776000</v>
      </c>
      <c r="K644" s="168">
        <v>311810000</v>
      </c>
      <c r="L644" s="169">
        <v>684000</v>
      </c>
      <c r="M644" s="169">
        <v>4371000</v>
      </c>
      <c r="N644" s="169">
        <v>11423000</v>
      </c>
      <c r="O644" s="169">
        <v>34762000</v>
      </c>
      <c r="P644" s="170">
        <v>11722000</v>
      </c>
      <c r="Q644" s="155"/>
      <c r="R644" s="152">
        <f t="shared" si="18"/>
        <v>6000</v>
      </c>
      <c r="S644" s="152">
        <f t="shared" si="19"/>
        <v>4000</v>
      </c>
      <c r="T644" s="164"/>
      <c r="U644" s="155"/>
    </row>
    <row r="645" spans="1:21" ht="12" customHeight="1" x14ac:dyDescent="0.15">
      <c r="A645" s="131"/>
      <c r="B645" s="162">
        <v>18353</v>
      </c>
      <c r="C645" s="167">
        <v>389552000</v>
      </c>
      <c r="D645" s="168">
        <v>1441000</v>
      </c>
      <c r="E645" s="169">
        <v>0</v>
      </c>
      <c r="F645" s="169">
        <v>0</v>
      </c>
      <c r="G645" s="169">
        <v>121136000</v>
      </c>
      <c r="H645" s="169">
        <v>248236000</v>
      </c>
      <c r="I645" s="169">
        <v>18736000</v>
      </c>
      <c r="J645" s="167">
        <v>389552000</v>
      </c>
      <c r="K645" s="168">
        <v>311343000</v>
      </c>
      <c r="L645" s="169">
        <v>684000</v>
      </c>
      <c r="M645" s="169">
        <v>6028000</v>
      </c>
      <c r="N645" s="169">
        <v>14800000</v>
      </c>
      <c r="O645" s="169">
        <v>42402000</v>
      </c>
      <c r="P645" s="170">
        <v>14292000</v>
      </c>
      <c r="Q645" s="155"/>
      <c r="R645" s="152">
        <f t="shared" si="18"/>
        <v>3000</v>
      </c>
      <c r="S645" s="152">
        <f t="shared" si="19"/>
        <v>3000</v>
      </c>
      <c r="T645" s="164"/>
      <c r="U645" s="155"/>
    </row>
    <row r="646" spans="1:21" ht="12" customHeight="1" x14ac:dyDescent="0.15">
      <c r="A646" s="131"/>
      <c r="B646" s="162">
        <v>18383</v>
      </c>
      <c r="C646" s="167">
        <v>387004000</v>
      </c>
      <c r="D646" s="168">
        <v>1446000</v>
      </c>
      <c r="E646" s="169">
        <v>0</v>
      </c>
      <c r="F646" s="169">
        <v>0</v>
      </c>
      <c r="G646" s="169">
        <v>134439000</v>
      </c>
      <c r="H646" s="169">
        <v>232945000</v>
      </c>
      <c r="I646" s="169">
        <v>18170000</v>
      </c>
      <c r="J646" s="167">
        <v>387004000</v>
      </c>
      <c r="K646" s="168">
        <v>319645000</v>
      </c>
      <c r="L646" s="169">
        <v>968000</v>
      </c>
      <c r="M646" s="169">
        <v>4840000</v>
      </c>
      <c r="N646" s="169">
        <v>13380000</v>
      </c>
      <c r="O646" s="169">
        <v>33275000</v>
      </c>
      <c r="P646" s="170">
        <v>14893000</v>
      </c>
      <c r="Q646" s="155"/>
      <c r="R646" s="152">
        <f t="shared" si="18"/>
        <v>4000</v>
      </c>
      <c r="S646" s="152">
        <f t="shared" si="19"/>
        <v>3000</v>
      </c>
      <c r="T646" s="164"/>
      <c r="U646" s="155"/>
    </row>
    <row r="647" spans="1:21" ht="12" customHeight="1" x14ac:dyDescent="0.15">
      <c r="A647" s="131"/>
      <c r="B647" s="162">
        <v>18414</v>
      </c>
      <c r="C647" s="167">
        <v>372487000</v>
      </c>
      <c r="D647" s="168">
        <v>1465000</v>
      </c>
      <c r="E647" s="169">
        <v>0</v>
      </c>
      <c r="F647" s="169">
        <v>0</v>
      </c>
      <c r="G647" s="169">
        <v>141094000</v>
      </c>
      <c r="H647" s="169">
        <v>211055000</v>
      </c>
      <c r="I647" s="169">
        <v>18869000</v>
      </c>
      <c r="J647" s="167">
        <v>372487000</v>
      </c>
      <c r="K647" s="168">
        <v>310404000</v>
      </c>
      <c r="L647" s="169">
        <v>968000</v>
      </c>
      <c r="M647" s="169">
        <v>4027000</v>
      </c>
      <c r="N647" s="169">
        <v>13004000</v>
      </c>
      <c r="O647" s="169">
        <v>35493000</v>
      </c>
      <c r="P647" s="170">
        <v>8589000</v>
      </c>
      <c r="Q647" s="155"/>
      <c r="R647" s="152">
        <f t="shared" ref="R647:R710" si="20">C647-SUM(D647:I647)</f>
        <v>4000</v>
      </c>
      <c r="S647" s="152">
        <f t="shared" ref="S647:S714" si="21">J647-SUM(K647:P647)</f>
        <v>2000</v>
      </c>
      <c r="T647" s="164"/>
      <c r="U647" s="155"/>
    </row>
    <row r="648" spans="1:21" ht="12" customHeight="1" x14ac:dyDescent="0.15">
      <c r="A648" s="131"/>
      <c r="B648" s="162">
        <v>18444</v>
      </c>
      <c r="C648" s="167">
        <v>369337000</v>
      </c>
      <c r="D648" s="168">
        <v>1474000</v>
      </c>
      <c r="E648" s="169">
        <v>0</v>
      </c>
      <c r="F648" s="169">
        <v>0</v>
      </c>
      <c r="G648" s="169">
        <v>139806000</v>
      </c>
      <c r="H648" s="169">
        <v>209067000</v>
      </c>
      <c r="I648" s="169">
        <v>18986000</v>
      </c>
      <c r="J648" s="167">
        <v>369337000</v>
      </c>
      <c r="K648" s="168">
        <v>311184000</v>
      </c>
      <c r="L648" s="169">
        <v>968000</v>
      </c>
      <c r="M648" s="169">
        <v>3697000</v>
      </c>
      <c r="N648" s="169">
        <v>13334000</v>
      </c>
      <c r="O648" s="169">
        <v>28211000</v>
      </c>
      <c r="P648" s="170">
        <v>11940000</v>
      </c>
      <c r="Q648" s="155"/>
      <c r="R648" s="152">
        <f t="shared" si="20"/>
        <v>4000</v>
      </c>
      <c r="S648" s="152">
        <f t="shared" si="21"/>
        <v>3000</v>
      </c>
      <c r="T648" s="164"/>
      <c r="U648" s="155"/>
    </row>
    <row r="649" spans="1:21" ht="12" customHeight="1" x14ac:dyDescent="0.15">
      <c r="A649" s="131"/>
      <c r="B649" s="162">
        <v>18475</v>
      </c>
      <c r="C649" s="167">
        <v>382369000</v>
      </c>
      <c r="D649" s="168">
        <v>1449000</v>
      </c>
      <c r="E649" s="169">
        <v>0</v>
      </c>
      <c r="F649" s="169">
        <v>0</v>
      </c>
      <c r="G649" s="169">
        <v>127808000</v>
      </c>
      <c r="H649" s="169">
        <v>232873000</v>
      </c>
      <c r="I649" s="169">
        <v>20236000</v>
      </c>
      <c r="J649" s="167">
        <v>382369000</v>
      </c>
      <c r="K649" s="168">
        <v>319809000</v>
      </c>
      <c r="L649" s="169">
        <v>968000</v>
      </c>
      <c r="M649" s="169">
        <v>3728000</v>
      </c>
      <c r="N649" s="169">
        <v>14871000</v>
      </c>
      <c r="O649" s="169">
        <v>30911000</v>
      </c>
      <c r="P649" s="170">
        <v>12079000</v>
      </c>
      <c r="Q649" s="155"/>
      <c r="R649" s="152">
        <f t="shared" si="20"/>
        <v>3000</v>
      </c>
      <c r="S649" s="152">
        <f t="shared" si="21"/>
        <v>3000</v>
      </c>
      <c r="T649" s="164"/>
      <c r="U649" s="155"/>
    </row>
    <row r="650" spans="1:21" ht="12" customHeight="1" x14ac:dyDescent="0.15">
      <c r="A650" s="131"/>
      <c r="B650" s="162">
        <v>18506</v>
      </c>
      <c r="C650" s="167">
        <v>382859000</v>
      </c>
      <c r="D650" s="168">
        <v>1152000</v>
      </c>
      <c r="E650" s="169">
        <v>0</v>
      </c>
      <c r="F650" s="169">
        <v>0</v>
      </c>
      <c r="G650" s="169">
        <v>157190000</v>
      </c>
      <c r="H650" s="169">
        <v>205638000</v>
      </c>
      <c r="I650" s="169">
        <v>18876000</v>
      </c>
      <c r="J650" s="167">
        <v>382859000</v>
      </c>
      <c r="K650" s="168">
        <v>324618000</v>
      </c>
      <c r="L650" s="169">
        <v>968000</v>
      </c>
      <c r="M650" s="169">
        <v>3617000</v>
      </c>
      <c r="N650" s="169">
        <v>14597000</v>
      </c>
      <c r="O650" s="169">
        <v>25239000</v>
      </c>
      <c r="P650" s="170">
        <v>13818000</v>
      </c>
      <c r="Q650" s="155"/>
      <c r="R650" s="152">
        <f t="shared" si="20"/>
        <v>3000</v>
      </c>
      <c r="S650" s="152">
        <f t="shared" si="21"/>
        <v>2000</v>
      </c>
      <c r="T650" s="164"/>
      <c r="U650" s="155"/>
    </row>
    <row r="651" spans="1:21" ht="12" customHeight="1" x14ac:dyDescent="0.15">
      <c r="A651" s="131"/>
      <c r="B651" s="162">
        <v>18536</v>
      </c>
      <c r="C651" s="167">
        <v>407126000</v>
      </c>
      <c r="D651" s="168">
        <v>1161000</v>
      </c>
      <c r="E651" s="169">
        <v>0</v>
      </c>
      <c r="F651" s="169">
        <v>10175000</v>
      </c>
      <c r="G651" s="169">
        <v>168405000</v>
      </c>
      <c r="H651" s="169">
        <v>207790000</v>
      </c>
      <c r="I651" s="169">
        <v>19592000</v>
      </c>
      <c r="J651" s="167">
        <v>407126000</v>
      </c>
      <c r="K651" s="168">
        <v>328781000</v>
      </c>
      <c r="L651" s="169">
        <v>5915000</v>
      </c>
      <c r="M651" s="169">
        <v>3504000</v>
      </c>
      <c r="N651" s="169">
        <v>14745000</v>
      </c>
      <c r="O651" s="169">
        <v>41891000</v>
      </c>
      <c r="P651" s="170">
        <v>12288000</v>
      </c>
      <c r="Q651" s="155"/>
      <c r="R651" s="152">
        <f t="shared" si="20"/>
        <v>3000</v>
      </c>
      <c r="S651" s="152">
        <f t="shared" si="21"/>
        <v>2000</v>
      </c>
      <c r="T651" s="164"/>
      <c r="U651" s="155"/>
    </row>
    <row r="652" spans="1:21" ht="12" customHeight="1" x14ac:dyDescent="0.15">
      <c r="A652" s="131"/>
      <c r="B652" s="162">
        <v>18567</v>
      </c>
      <c r="C652" s="167">
        <v>434057000</v>
      </c>
      <c r="D652" s="168">
        <v>1157000</v>
      </c>
      <c r="E652" s="169">
        <v>0</v>
      </c>
      <c r="F652" s="169">
        <v>53415000</v>
      </c>
      <c r="G652" s="169">
        <v>150357000</v>
      </c>
      <c r="H652" s="169">
        <v>208729000</v>
      </c>
      <c r="I652" s="169">
        <v>20395000</v>
      </c>
      <c r="J652" s="167">
        <v>434057000</v>
      </c>
      <c r="K652" s="168">
        <v>344689000</v>
      </c>
      <c r="L652" s="169">
        <v>5915000</v>
      </c>
      <c r="M652" s="169">
        <v>3657000</v>
      </c>
      <c r="N652" s="169">
        <v>14880000</v>
      </c>
      <c r="O652" s="169">
        <v>49974000</v>
      </c>
      <c r="P652" s="170">
        <v>14938000</v>
      </c>
      <c r="Q652" s="155"/>
      <c r="R652" s="152">
        <f t="shared" si="20"/>
        <v>4000</v>
      </c>
      <c r="S652" s="152">
        <f t="shared" si="21"/>
        <v>4000</v>
      </c>
      <c r="T652" s="164"/>
      <c r="U652" s="155"/>
    </row>
    <row r="653" spans="1:21" ht="12" customHeight="1" x14ac:dyDescent="0.15">
      <c r="A653" s="131"/>
      <c r="B653" s="162">
        <v>18597</v>
      </c>
      <c r="C653" s="167">
        <v>461077000</v>
      </c>
      <c r="D653" s="168">
        <v>1151000</v>
      </c>
      <c r="E653" s="169">
        <v>0</v>
      </c>
      <c r="F653" s="169">
        <v>107113000</v>
      </c>
      <c r="G653" s="169">
        <v>126354000</v>
      </c>
      <c r="H653" s="169">
        <v>207233000</v>
      </c>
      <c r="I653" s="169">
        <v>19222000</v>
      </c>
      <c r="J653" s="167">
        <v>461077000</v>
      </c>
      <c r="K653" s="168">
        <v>353575000</v>
      </c>
      <c r="L653" s="169">
        <v>6196000</v>
      </c>
      <c r="M653" s="169">
        <v>3637000</v>
      </c>
      <c r="N653" s="169">
        <v>17893000</v>
      </c>
      <c r="O653" s="169">
        <v>68965000</v>
      </c>
      <c r="P653" s="170">
        <v>10808000</v>
      </c>
      <c r="Q653" s="155"/>
      <c r="R653" s="152">
        <f t="shared" si="20"/>
        <v>4000</v>
      </c>
      <c r="S653" s="152">
        <f t="shared" si="21"/>
        <v>3000</v>
      </c>
      <c r="T653" s="164"/>
      <c r="U653" s="155"/>
    </row>
    <row r="654" spans="1:21" ht="12" customHeight="1" x14ac:dyDescent="0.15">
      <c r="A654" s="131"/>
      <c r="B654" s="163">
        <v>18628</v>
      </c>
      <c r="C654" s="171">
        <v>510531000</v>
      </c>
      <c r="D654" s="172">
        <v>1064000</v>
      </c>
      <c r="E654" s="173">
        <v>0</v>
      </c>
      <c r="F654" s="173">
        <v>154518000</v>
      </c>
      <c r="G654" s="173">
        <v>134961000</v>
      </c>
      <c r="H654" s="173">
        <v>201807000</v>
      </c>
      <c r="I654" s="173">
        <v>18177000</v>
      </c>
      <c r="J654" s="171">
        <v>510531000</v>
      </c>
      <c r="K654" s="172">
        <v>422063000</v>
      </c>
      <c r="L654" s="173">
        <v>6196000</v>
      </c>
      <c r="M654" s="173">
        <v>3966000</v>
      </c>
      <c r="N654" s="173">
        <v>21096000</v>
      </c>
      <c r="O654" s="173">
        <v>47757000</v>
      </c>
      <c r="P654" s="174">
        <v>9450000</v>
      </c>
      <c r="Q654" s="155"/>
      <c r="R654" s="152">
        <f t="shared" si="20"/>
        <v>4000</v>
      </c>
      <c r="S654" s="152">
        <f t="shared" si="21"/>
        <v>3000</v>
      </c>
      <c r="T654" s="164"/>
      <c r="U654" s="155"/>
    </row>
    <row r="655" spans="1:21" ht="12" customHeight="1" x14ac:dyDescent="0.15">
      <c r="A655" s="131"/>
      <c r="B655" s="161">
        <v>18659</v>
      </c>
      <c r="C655" s="175">
        <v>527565000</v>
      </c>
      <c r="D655" s="176">
        <v>1062000</v>
      </c>
      <c r="E655" s="177">
        <v>0</v>
      </c>
      <c r="F655" s="177">
        <v>209626000</v>
      </c>
      <c r="G655" s="177">
        <v>114967000</v>
      </c>
      <c r="H655" s="177">
        <v>183416000</v>
      </c>
      <c r="I655" s="177">
        <v>18491000</v>
      </c>
      <c r="J655" s="175">
        <v>527565000</v>
      </c>
      <c r="K655" s="176">
        <v>397729000</v>
      </c>
      <c r="L655" s="177">
        <v>6196000</v>
      </c>
      <c r="M655" s="177">
        <v>4208000</v>
      </c>
      <c r="N655" s="177">
        <v>18405000</v>
      </c>
      <c r="O655" s="177">
        <v>88964000</v>
      </c>
      <c r="P655" s="178">
        <v>12058000</v>
      </c>
      <c r="Q655" s="155"/>
      <c r="R655" s="152">
        <f t="shared" si="20"/>
        <v>3000</v>
      </c>
      <c r="S655" s="152">
        <f t="shared" si="21"/>
        <v>5000</v>
      </c>
      <c r="T655" s="164"/>
      <c r="U655" s="155"/>
    </row>
    <row r="656" spans="1:21" ht="12" customHeight="1" x14ac:dyDescent="0.15">
      <c r="A656" s="131"/>
      <c r="B656" s="162">
        <v>18687</v>
      </c>
      <c r="C656" s="167">
        <v>587303000</v>
      </c>
      <c r="D656" s="168">
        <v>1110000</v>
      </c>
      <c r="E656" s="169">
        <v>0</v>
      </c>
      <c r="F656" s="169">
        <v>262843000</v>
      </c>
      <c r="G656" s="169">
        <v>118522000</v>
      </c>
      <c r="H656" s="169">
        <v>185979000</v>
      </c>
      <c r="I656" s="169">
        <v>18844000</v>
      </c>
      <c r="J656" s="167">
        <v>587303000</v>
      </c>
      <c r="K656" s="168">
        <v>399771000</v>
      </c>
      <c r="L656" s="169">
        <v>6196000</v>
      </c>
      <c r="M656" s="169">
        <v>4495000</v>
      </c>
      <c r="N656" s="169">
        <v>19938000</v>
      </c>
      <c r="O656" s="169">
        <v>139170000</v>
      </c>
      <c r="P656" s="170">
        <v>17729000</v>
      </c>
      <c r="Q656" s="155"/>
      <c r="R656" s="152">
        <f t="shared" si="20"/>
        <v>5000</v>
      </c>
      <c r="S656" s="152">
        <f t="shared" si="21"/>
        <v>4000</v>
      </c>
      <c r="T656" s="164"/>
      <c r="U656" s="155"/>
    </row>
    <row r="657" spans="1:21" ht="12" customHeight="1" x14ac:dyDescent="0.15">
      <c r="A657" s="131"/>
      <c r="B657" s="162">
        <v>18718</v>
      </c>
      <c r="C657" s="167">
        <v>635981000</v>
      </c>
      <c r="D657" s="168">
        <v>1023000</v>
      </c>
      <c r="E657" s="169">
        <v>0</v>
      </c>
      <c r="F657" s="169">
        <v>280175000</v>
      </c>
      <c r="G657" s="169">
        <v>144647000</v>
      </c>
      <c r="H657" s="169">
        <v>190273000</v>
      </c>
      <c r="I657" s="169">
        <v>19858000</v>
      </c>
      <c r="J657" s="167">
        <v>635981000</v>
      </c>
      <c r="K657" s="168">
        <v>396307000</v>
      </c>
      <c r="L657" s="169">
        <v>7196000</v>
      </c>
      <c r="M657" s="169">
        <v>4325000</v>
      </c>
      <c r="N657" s="169">
        <v>24033000</v>
      </c>
      <c r="O657" s="169">
        <v>190666000</v>
      </c>
      <c r="P657" s="170">
        <v>13450000</v>
      </c>
      <c r="Q657" s="155"/>
      <c r="R657" s="152">
        <f t="shared" si="20"/>
        <v>5000</v>
      </c>
      <c r="S657" s="152">
        <f t="shared" si="21"/>
        <v>4000</v>
      </c>
      <c r="T657" s="164"/>
      <c r="U657" s="155"/>
    </row>
    <row r="658" spans="1:21" ht="12" customHeight="1" x14ac:dyDescent="0.15">
      <c r="A658" s="131"/>
      <c r="B658" s="162">
        <v>18748</v>
      </c>
      <c r="C658" s="167">
        <v>592688000</v>
      </c>
      <c r="D658" s="168">
        <v>1009000</v>
      </c>
      <c r="E658" s="169">
        <v>0</v>
      </c>
      <c r="F658" s="169">
        <v>265792000</v>
      </c>
      <c r="G658" s="169">
        <v>134473000</v>
      </c>
      <c r="H658" s="169">
        <v>172572000</v>
      </c>
      <c r="I658" s="169">
        <v>18840000</v>
      </c>
      <c r="J658" s="167">
        <v>592688000</v>
      </c>
      <c r="K658" s="168">
        <v>410015000</v>
      </c>
      <c r="L658" s="169">
        <v>7196000</v>
      </c>
      <c r="M658" s="169">
        <v>3915000</v>
      </c>
      <c r="N658" s="169">
        <v>18042000</v>
      </c>
      <c r="O658" s="169">
        <v>138672000</v>
      </c>
      <c r="P658" s="170">
        <v>14846000</v>
      </c>
      <c r="Q658" s="155"/>
      <c r="R658" s="152">
        <f t="shared" si="20"/>
        <v>2000</v>
      </c>
      <c r="S658" s="152">
        <f t="shared" si="21"/>
        <v>2000</v>
      </c>
      <c r="T658" s="164"/>
      <c r="U658" s="155"/>
    </row>
    <row r="659" spans="1:21" ht="12" customHeight="1" x14ac:dyDescent="0.15">
      <c r="A659" s="131"/>
      <c r="B659" s="162">
        <v>18779</v>
      </c>
      <c r="C659" s="167">
        <v>594143000</v>
      </c>
      <c r="D659" s="168">
        <v>1033000</v>
      </c>
      <c r="E659" s="169">
        <v>0</v>
      </c>
      <c r="F659" s="169">
        <v>239085000</v>
      </c>
      <c r="G659" s="169">
        <v>161370000</v>
      </c>
      <c r="H659" s="169">
        <v>173941000</v>
      </c>
      <c r="I659" s="169">
        <v>18709000</v>
      </c>
      <c r="J659" s="167">
        <v>594143000</v>
      </c>
      <c r="K659" s="168">
        <v>399332000</v>
      </c>
      <c r="L659" s="169">
        <v>7691000</v>
      </c>
      <c r="M659" s="169">
        <v>3919000</v>
      </c>
      <c r="N659" s="169">
        <v>19468000</v>
      </c>
      <c r="O659" s="169">
        <v>155274000</v>
      </c>
      <c r="P659" s="170">
        <v>8455000</v>
      </c>
      <c r="Q659" s="155"/>
      <c r="R659" s="152">
        <f t="shared" si="20"/>
        <v>5000</v>
      </c>
      <c r="S659" s="152">
        <f t="shared" si="21"/>
        <v>4000</v>
      </c>
      <c r="T659" s="164"/>
      <c r="U659" s="155"/>
    </row>
    <row r="660" spans="1:21" ht="12" customHeight="1" x14ac:dyDescent="0.15">
      <c r="A660" s="131"/>
      <c r="B660" s="162">
        <v>18809</v>
      </c>
      <c r="C660" s="167">
        <v>617947000</v>
      </c>
      <c r="D660" s="168">
        <v>1081000</v>
      </c>
      <c r="E660" s="169">
        <v>0</v>
      </c>
      <c r="F660" s="169">
        <v>216645000</v>
      </c>
      <c r="G660" s="169">
        <v>207648000</v>
      </c>
      <c r="H660" s="169">
        <v>173916000</v>
      </c>
      <c r="I660" s="169">
        <v>18653000</v>
      </c>
      <c r="J660" s="167">
        <v>617947000</v>
      </c>
      <c r="K660" s="168">
        <v>407704000</v>
      </c>
      <c r="L660" s="169">
        <v>7691000</v>
      </c>
      <c r="M660" s="169">
        <v>3987000</v>
      </c>
      <c r="N660" s="169">
        <v>16026000</v>
      </c>
      <c r="O660" s="169">
        <v>172011000</v>
      </c>
      <c r="P660" s="170">
        <v>10524000</v>
      </c>
      <c r="Q660" s="155"/>
      <c r="R660" s="152">
        <f t="shared" si="20"/>
        <v>4000</v>
      </c>
      <c r="S660" s="152">
        <f t="shared" si="21"/>
        <v>4000</v>
      </c>
      <c r="T660" s="164"/>
      <c r="U660" s="155"/>
    </row>
    <row r="661" spans="1:21" ht="12" customHeight="1" x14ac:dyDescent="0.15">
      <c r="A661" s="131"/>
      <c r="B661" s="162">
        <v>18840</v>
      </c>
      <c r="C661" s="167">
        <v>596203000</v>
      </c>
      <c r="D661" s="168">
        <v>1146000</v>
      </c>
      <c r="E661" s="169">
        <v>0</v>
      </c>
      <c r="F661" s="169">
        <v>186758000</v>
      </c>
      <c r="G661" s="169">
        <v>213791000</v>
      </c>
      <c r="H661" s="169">
        <v>174611000</v>
      </c>
      <c r="I661" s="169">
        <v>19894000</v>
      </c>
      <c r="J661" s="167">
        <v>596203000</v>
      </c>
      <c r="K661" s="168">
        <v>409025000</v>
      </c>
      <c r="L661" s="169">
        <v>7691000</v>
      </c>
      <c r="M661" s="169">
        <v>3779000</v>
      </c>
      <c r="N661" s="169">
        <v>16044000</v>
      </c>
      <c r="O661" s="169">
        <v>147233000</v>
      </c>
      <c r="P661" s="170">
        <v>12427000</v>
      </c>
      <c r="Q661" s="155"/>
      <c r="R661" s="152">
        <f t="shared" si="20"/>
        <v>3000</v>
      </c>
      <c r="S661" s="152">
        <f t="shared" si="21"/>
        <v>4000</v>
      </c>
      <c r="T661" s="164"/>
      <c r="U661" s="155"/>
    </row>
    <row r="662" spans="1:21" ht="12" customHeight="1" x14ac:dyDescent="0.15">
      <c r="A662" s="131"/>
      <c r="B662" s="162">
        <v>18871</v>
      </c>
      <c r="C662" s="167">
        <v>604827000</v>
      </c>
      <c r="D662" s="168">
        <v>1149000</v>
      </c>
      <c r="E662" s="169">
        <v>0</v>
      </c>
      <c r="F662" s="169">
        <v>154815000</v>
      </c>
      <c r="G662" s="169">
        <v>252713000</v>
      </c>
      <c r="H662" s="169">
        <v>174993000</v>
      </c>
      <c r="I662" s="169">
        <v>21152000</v>
      </c>
      <c r="J662" s="167">
        <v>604827000</v>
      </c>
      <c r="K662" s="168">
        <v>414705000</v>
      </c>
      <c r="L662" s="169">
        <v>7691000</v>
      </c>
      <c r="M662" s="169">
        <v>3649000</v>
      </c>
      <c r="N662" s="169">
        <v>16874000</v>
      </c>
      <c r="O662" s="169">
        <v>147431000</v>
      </c>
      <c r="P662" s="170">
        <v>14473000</v>
      </c>
      <c r="Q662" s="155"/>
      <c r="R662" s="152">
        <f t="shared" si="20"/>
        <v>5000</v>
      </c>
      <c r="S662" s="152">
        <f t="shared" si="21"/>
        <v>4000</v>
      </c>
      <c r="T662" s="164"/>
      <c r="U662" s="155"/>
    </row>
    <row r="663" spans="1:21" ht="12" customHeight="1" x14ac:dyDescent="0.15">
      <c r="A663" s="131"/>
      <c r="B663" s="162">
        <v>18901</v>
      </c>
      <c r="C663" s="167">
        <v>544819000</v>
      </c>
      <c r="D663" s="168">
        <v>1341000</v>
      </c>
      <c r="E663" s="169">
        <v>0</v>
      </c>
      <c r="F663" s="169">
        <v>137385000</v>
      </c>
      <c r="G663" s="169">
        <v>265289000</v>
      </c>
      <c r="H663" s="169">
        <v>123343000</v>
      </c>
      <c r="I663" s="169">
        <v>17456000</v>
      </c>
      <c r="J663" s="167">
        <v>544819000</v>
      </c>
      <c r="K663" s="168">
        <v>416359000</v>
      </c>
      <c r="L663" s="169">
        <v>9091000</v>
      </c>
      <c r="M663" s="169">
        <v>3982000</v>
      </c>
      <c r="N663" s="169">
        <v>17481000</v>
      </c>
      <c r="O663" s="169">
        <v>81801000</v>
      </c>
      <c r="P663" s="170">
        <v>16101000</v>
      </c>
      <c r="Q663" s="155"/>
      <c r="R663" s="152">
        <f t="shared" si="20"/>
        <v>5000</v>
      </c>
      <c r="S663" s="152">
        <f t="shared" si="21"/>
        <v>4000</v>
      </c>
      <c r="T663" s="164"/>
      <c r="U663" s="155"/>
    </row>
    <row r="664" spans="1:21" ht="12" customHeight="1" x14ac:dyDescent="0.15">
      <c r="A664" s="131"/>
      <c r="B664" s="162">
        <v>18932</v>
      </c>
      <c r="C664" s="167">
        <v>553947000</v>
      </c>
      <c r="D664" s="168">
        <v>1423000</v>
      </c>
      <c r="E664" s="169">
        <v>0</v>
      </c>
      <c r="F664" s="169">
        <v>147022000</v>
      </c>
      <c r="G664" s="169">
        <v>248090000</v>
      </c>
      <c r="H664" s="169">
        <v>125721000</v>
      </c>
      <c r="I664" s="169">
        <v>31687000</v>
      </c>
      <c r="J664" s="167">
        <v>553947000</v>
      </c>
      <c r="K664" s="168">
        <v>425900000</v>
      </c>
      <c r="L664" s="169">
        <v>9091000</v>
      </c>
      <c r="M664" s="169">
        <v>4000000</v>
      </c>
      <c r="N664" s="169">
        <v>18932000</v>
      </c>
      <c r="O664" s="169">
        <v>77894000</v>
      </c>
      <c r="P664" s="170">
        <v>18127000</v>
      </c>
      <c r="Q664" s="155"/>
      <c r="R664" s="152">
        <f t="shared" si="20"/>
        <v>4000</v>
      </c>
      <c r="S664" s="152">
        <f t="shared" si="21"/>
        <v>3000</v>
      </c>
      <c r="T664" s="164"/>
      <c r="U664" s="155"/>
    </row>
    <row r="665" spans="1:21" ht="12" customHeight="1" x14ac:dyDescent="0.15">
      <c r="A665" s="131"/>
      <c r="B665" s="162">
        <v>18962</v>
      </c>
      <c r="C665" s="167">
        <v>541975000</v>
      </c>
      <c r="D665" s="168">
        <v>1365000</v>
      </c>
      <c r="E665" s="169">
        <v>0</v>
      </c>
      <c r="F665" s="169">
        <v>133979000</v>
      </c>
      <c r="G665" s="169">
        <v>241646000</v>
      </c>
      <c r="H665" s="169">
        <v>127185000</v>
      </c>
      <c r="I665" s="169">
        <v>37796000</v>
      </c>
      <c r="J665" s="167">
        <v>541975000</v>
      </c>
      <c r="K665" s="168">
        <v>432540000</v>
      </c>
      <c r="L665" s="169">
        <v>10077000</v>
      </c>
      <c r="M665" s="169">
        <v>3954000</v>
      </c>
      <c r="N665" s="169">
        <v>22317000</v>
      </c>
      <c r="O665" s="169">
        <v>60621000</v>
      </c>
      <c r="P665" s="170">
        <v>12463000</v>
      </c>
      <c r="Q665" s="155"/>
      <c r="R665" s="152">
        <f t="shared" si="20"/>
        <v>4000</v>
      </c>
      <c r="S665" s="152">
        <f t="shared" si="21"/>
        <v>3000</v>
      </c>
      <c r="T665" s="164"/>
      <c r="U665" s="155"/>
    </row>
    <row r="666" spans="1:21" ht="12" customHeight="1" x14ac:dyDescent="0.15">
      <c r="A666" s="131"/>
      <c r="B666" s="163">
        <v>18993</v>
      </c>
      <c r="C666" s="171">
        <v>594754000</v>
      </c>
      <c r="D666" s="172">
        <v>1237000</v>
      </c>
      <c r="E666" s="173">
        <v>0</v>
      </c>
      <c r="F666" s="173">
        <v>138258000</v>
      </c>
      <c r="G666" s="173">
        <v>249627000</v>
      </c>
      <c r="H666" s="173">
        <v>167013000</v>
      </c>
      <c r="I666" s="173">
        <v>38614000</v>
      </c>
      <c r="J666" s="171">
        <v>594754000</v>
      </c>
      <c r="K666" s="172">
        <v>506385000</v>
      </c>
      <c r="L666" s="173">
        <v>10077000</v>
      </c>
      <c r="M666" s="173">
        <v>3682000</v>
      </c>
      <c r="N666" s="173">
        <v>29641000</v>
      </c>
      <c r="O666" s="173">
        <v>31572000</v>
      </c>
      <c r="P666" s="174">
        <v>13394000</v>
      </c>
      <c r="Q666" s="155"/>
      <c r="R666" s="152">
        <f t="shared" si="20"/>
        <v>5000</v>
      </c>
      <c r="S666" s="152">
        <f t="shared" si="21"/>
        <v>3000</v>
      </c>
      <c r="T666" s="164"/>
      <c r="U666" s="155"/>
    </row>
    <row r="667" spans="1:21" ht="12" customHeight="1" x14ac:dyDescent="0.15">
      <c r="A667" s="131"/>
      <c r="B667" s="161">
        <v>19024</v>
      </c>
      <c r="C667" s="175">
        <v>561826000</v>
      </c>
      <c r="D667" s="176">
        <v>1203000</v>
      </c>
      <c r="E667" s="177">
        <v>0</v>
      </c>
      <c r="F667" s="177">
        <v>135225000</v>
      </c>
      <c r="G667" s="177">
        <v>229777000</v>
      </c>
      <c r="H667" s="177">
        <v>126772000</v>
      </c>
      <c r="I667" s="177">
        <v>68845000</v>
      </c>
      <c r="J667" s="175">
        <v>561826000</v>
      </c>
      <c r="K667" s="176">
        <v>467020000</v>
      </c>
      <c r="L667" s="177">
        <v>10077000</v>
      </c>
      <c r="M667" s="177">
        <v>3661000</v>
      </c>
      <c r="N667" s="177">
        <v>22093000</v>
      </c>
      <c r="O667" s="177">
        <v>43235000</v>
      </c>
      <c r="P667" s="178">
        <v>15736000</v>
      </c>
      <c r="Q667" s="155"/>
      <c r="R667" s="152">
        <f t="shared" si="20"/>
        <v>4000</v>
      </c>
      <c r="S667" s="152">
        <f t="shared" si="21"/>
        <v>4000</v>
      </c>
      <c r="T667" s="164"/>
      <c r="U667" s="155"/>
    </row>
    <row r="668" spans="1:21" ht="12" customHeight="1" x14ac:dyDescent="0.15">
      <c r="A668" s="131"/>
      <c r="B668" s="162">
        <v>19053</v>
      </c>
      <c r="C668" s="167">
        <v>581180000</v>
      </c>
      <c r="D668" s="168">
        <v>1177000</v>
      </c>
      <c r="E668" s="169">
        <v>0</v>
      </c>
      <c r="F668" s="169">
        <v>121627000</v>
      </c>
      <c r="G668" s="169">
        <v>241608000</v>
      </c>
      <c r="H668" s="169">
        <v>133693000</v>
      </c>
      <c r="I668" s="169">
        <v>83071000</v>
      </c>
      <c r="J668" s="167">
        <v>581180000</v>
      </c>
      <c r="K668" s="168">
        <v>457277000</v>
      </c>
      <c r="L668" s="169">
        <v>10077000</v>
      </c>
      <c r="M668" s="169">
        <v>3582000</v>
      </c>
      <c r="N668" s="169">
        <v>21632000</v>
      </c>
      <c r="O668" s="169">
        <v>71479000</v>
      </c>
      <c r="P668" s="170">
        <v>17129000</v>
      </c>
      <c r="Q668" s="155"/>
      <c r="R668" s="152">
        <f t="shared" si="20"/>
        <v>4000</v>
      </c>
      <c r="S668" s="152">
        <f t="shared" si="21"/>
        <v>4000</v>
      </c>
      <c r="T668" s="164"/>
      <c r="U668" s="155"/>
    </row>
    <row r="669" spans="1:21" ht="12" customHeight="1" x14ac:dyDescent="0.15">
      <c r="A669" s="131"/>
      <c r="B669" s="162">
        <v>19084</v>
      </c>
      <c r="C669" s="167">
        <v>625471000</v>
      </c>
      <c r="D669" s="168">
        <v>1139000</v>
      </c>
      <c r="E669" s="169">
        <v>0</v>
      </c>
      <c r="F669" s="169">
        <v>97035000</v>
      </c>
      <c r="G669" s="169">
        <v>244322000</v>
      </c>
      <c r="H669" s="169">
        <v>145414000</v>
      </c>
      <c r="I669" s="169">
        <v>137556000</v>
      </c>
      <c r="J669" s="167">
        <v>625471000</v>
      </c>
      <c r="K669" s="168">
        <v>457576000</v>
      </c>
      <c r="L669" s="169">
        <v>11577000</v>
      </c>
      <c r="M669" s="169">
        <v>3677000</v>
      </c>
      <c r="N669" s="169">
        <v>22005000</v>
      </c>
      <c r="O669" s="169">
        <v>97197000</v>
      </c>
      <c r="P669" s="170">
        <v>33436000</v>
      </c>
      <c r="Q669" s="155"/>
      <c r="R669" s="152">
        <f t="shared" si="20"/>
        <v>5000</v>
      </c>
      <c r="S669" s="152">
        <f t="shared" si="21"/>
        <v>3000</v>
      </c>
      <c r="T669" s="164"/>
      <c r="U669" s="155"/>
    </row>
    <row r="670" spans="1:21" ht="12" customHeight="1" x14ac:dyDescent="0.15">
      <c r="A670" s="131"/>
      <c r="B670" s="162">
        <v>19114</v>
      </c>
      <c r="C670" s="167">
        <v>575828000</v>
      </c>
      <c r="D670" s="168">
        <v>1088000</v>
      </c>
      <c r="E670" s="169">
        <v>0</v>
      </c>
      <c r="F670" s="169">
        <v>78651000</v>
      </c>
      <c r="G670" s="169">
        <v>223775000</v>
      </c>
      <c r="H670" s="169">
        <v>193649000</v>
      </c>
      <c r="I670" s="169">
        <v>78661000</v>
      </c>
      <c r="J670" s="167">
        <v>575828000</v>
      </c>
      <c r="K670" s="168">
        <v>462481000</v>
      </c>
      <c r="L670" s="169">
        <v>11577000</v>
      </c>
      <c r="M670" s="169">
        <v>1911000</v>
      </c>
      <c r="N670" s="169">
        <v>22714000</v>
      </c>
      <c r="O670" s="169">
        <v>47429000</v>
      </c>
      <c r="P670" s="170">
        <v>29713000</v>
      </c>
      <c r="Q670" s="155"/>
      <c r="R670" s="152">
        <f t="shared" si="20"/>
        <v>4000</v>
      </c>
      <c r="S670" s="152">
        <f t="shared" si="21"/>
        <v>3000</v>
      </c>
      <c r="T670" s="164"/>
      <c r="U670" s="155"/>
    </row>
    <row r="671" spans="1:21" ht="12" customHeight="1" x14ac:dyDescent="0.15">
      <c r="A671" s="131"/>
      <c r="B671" s="162">
        <v>19145</v>
      </c>
      <c r="C671" s="167">
        <v>587149000</v>
      </c>
      <c r="D671" s="168">
        <v>1076000</v>
      </c>
      <c r="E671" s="169">
        <v>0</v>
      </c>
      <c r="F671" s="169">
        <v>69679000</v>
      </c>
      <c r="G671" s="169">
        <v>228264000</v>
      </c>
      <c r="H671" s="169">
        <v>195974000</v>
      </c>
      <c r="I671" s="169">
        <v>92151000</v>
      </c>
      <c r="J671" s="167">
        <v>587149000</v>
      </c>
      <c r="K671" s="168">
        <v>444002000</v>
      </c>
      <c r="L671" s="169">
        <v>12593000</v>
      </c>
      <c r="M671" s="169">
        <v>17546000</v>
      </c>
      <c r="N671" s="169">
        <v>23654000</v>
      </c>
      <c r="O671" s="169">
        <v>61405000</v>
      </c>
      <c r="P671" s="170">
        <v>27945000</v>
      </c>
      <c r="Q671" s="155"/>
      <c r="R671" s="152">
        <f t="shared" si="20"/>
        <v>5000</v>
      </c>
      <c r="S671" s="152">
        <f t="shared" si="21"/>
        <v>4000</v>
      </c>
      <c r="T671" s="164"/>
      <c r="U671" s="155"/>
    </row>
    <row r="672" spans="1:21" ht="12" customHeight="1" x14ac:dyDescent="0.15">
      <c r="A672" s="131"/>
      <c r="B672" s="162">
        <v>19175</v>
      </c>
      <c r="C672" s="167">
        <v>593541000</v>
      </c>
      <c r="D672" s="168">
        <v>1019000</v>
      </c>
      <c r="E672" s="169">
        <v>0</v>
      </c>
      <c r="F672" s="169">
        <v>61043000</v>
      </c>
      <c r="G672" s="169">
        <v>269288000</v>
      </c>
      <c r="H672" s="169">
        <v>179013000</v>
      </c>
      <c r="I672" s="169">
        <v>83174000</v>
      </c>
      <c r="J672" s="167">
        <v>593541000</v>
      </c>
      <c r="K672" s="168">
        <v>461223000</v>
      </c>
      <c r="L672" s="169">
        <v>12593000</v>
      </c>
      <c r="M672" s="169">
        <v>14998000</v>
      </c>
      <c r="N672" s="169">
        <v>21111000</v>
      </c>
      <c r="O672" s="169">
        <v>57348000</v>
      </c>
      <c r="P672" s="170">
        <v>26263000</v>
      </c>
      <c r="Q672" s="155"/>
      <c r="R672" s="152">
        <f t="shared" si="20"/>
        <v>4000</v>
      </c>
      <c r="S672" s="152">
        <f t="shared" si="21"/>
        <v>5000</v>
      </c>
      <c r="T672" s="164"/>
      <c r="U672" s="155"/>
    </row>
    <row r="673" spans="1:21" ht="12" customHeight="1" x14ac:dyDescent="0.15">
      <c r="A673" s="131"/>
      <c r="B673" s="162">
        <v>19206</v>
      </c>
      <c r="C673" s="167">
        <v>604710000</v>
      </c>
      <c r="D673" s="168">
        <v>990000</v>
      </c>
      <c r="E673" s="169">
        <v>0</v>
      </c>
      <c r="F673" s="169">
        <v>61080000</v>
      </c>
      <c r="G673" s="169">
        <v>294149000</v>
      </c>
      <c r="H673" s="169">
        <v>176517000</v>
      </c>
      <c r="I673" s="169">
        <v>71969000</v>
      </c>
      <c r="J673" s="167">
        <v>604710000</v>
      </c>
      <c r="K673" s="168">
        <v>455404000</v>
      </c>
      <c r="L673" s="169">
        <v>12593000</v>
      </c>
      <c r="M673" s="169">
        <v>28062000</v>
      </c>
      <c r="N673" s="169">
        <v>21084000</v>
      </c>
      <c r="O673" s="169">
        <v>59800000</v>
      </c>
      <c r="P673" s="170">
        <v>27763000</v>
      </c>
      <c r="Q673" s="155"/>
      <c r="R673" s="152">
        <f t="shared" si="20"/>
        <v>5000</v>
      </c>
      <c r="S673" s="152">
        <f t="shared" si="21"/>
        <v>4000</v>
      </c>
      <c r="T673" s="164"/>
      <c r="U673" s="155"/>
    </row>
    <row r="674" spans="1:21" ht="12" customHeight="1" x14ac:dyDescent="0.15">
      <c r="A674" s="131"/>
      <c r="B674" s="162">
        <v>19237</v>
      </c>
      <c r="C674" s="167">
        <v>628676000</v>
      </c>
      <c r="D674" s="168">
        <v>978000</v>
      </c>
      <c r="E674" s="169">
        <v>0</v>
      </c>
      <c r="F674" s="169">
        <v>65637000</v>
      </c>
      <c r="G674" s="169">
        <v>303563000</v>
      </c>
      <c r="H674" s="169">
        <v>173309000</v>
      </c>
      <c r="I674" s="169">
        <v>85183000</v>
      </c>
      <c r="J674" s="167">
        <v>628676000</v>
      </c>
      <c r="K674" s="168">
        <v>464223000</v>
      </c>
      <c r="L674" s="169">
        <v>12593000</v>
      </c>
      <c r="M674" s="169">
        <v>24133000</v>
      </c>
      <c r="N674" s="169">
        <v>19860000</v>
      </c>
      <c r="O674" s="169">
        <v>78635000</v>
      </c>
      <c r="P674" s="170">
        <v>29229000</v>
      </c>
      <c r="Q674" s="155"/>
      <c r="R674" s="152">
        <f t="shared" si="20"/>
        <v>6000</v>
      </c>
      <c r="S674" s="152">
        <f t="shared" si="21"/>
        <v>3000</v>
      </c>
      <c r="T674" s="164"/>
      <c r="U674" s="155"/>
    </row>
    <row r="675" spans="1:21" ht="12" customHeight="1" x14ac:dyDescent="0.15">
      <c r="A675" s="131"/>
      <c r="B675" s="162">
        <v>19267</v>
      </c>
      <c r="C675" s="167">
        <v>637854000</v>
      </c>
      <c r="D675" s="168">
        <v>1890000</v>
      </c>
      <c r="E675" s="169">
        <v>0</v>
      </c>
      <c r="F675" s="169">
        <v>72247000</v>
      </c>
      <c r="G675" s="169">
        <v>312154000</v>
      </c>
      <c r="H675" s="169">
        <v>149414000</v>
      </c>
      <c r="I675" s="169">
        <v>102145000</v>
      </c>
      <c r="J675" s="167">
        <v>637854000</v>
      </c>
      <c r="K675" s="168">
        <v>463009000</v>
      </c>
      <c r="L675" s="169">
        <v>14093000</v>
      </c>
      <c r="M675" s="169">
        <v>23891000</v>
      </c>
      <c r="N675" s="169">
        <v>22227000</v>
      </c>
      <c r="O675" s="169">
        <v>83542000</v>
      </c>
      <c r="P675" s="170">
        <v>31089000</v>
      </c>
      <c r="Q675" s="155"/>
      <c r="R675" s="152">
        <f t="shared" si="20"/>
        <v>4000</v>
      </c>
      <c r="S675" s="152">
        <f t="shared" si="21"/>
        <v>3000</v>
      </c>
      <c r="T675" s="164"/>
      <c r="U675" s="155"/>
    </row>
    <row r="676" spans="1:21" ht="12" customHeight="1" x14ac:dyDescent="0.15">
      <c r="A676" s="131"/>
      <c r="B676" s="162">
        <v>19298</v>
      </c>
      <c r="C676" s="167">
        <v>665849000</v>
      </c>
      <c r="D676" s="168">
        <v>2830000</v>
      </c>
      <c r="E676" s="169">
        <v>0</v>
      </c>
      <c r="F676" s="169">
        <v>82181000</v>
      </c>
      <c r="G676" s="169">
        <v>268332000</v>
      </c>
      <c r="H676" s="169">
        <v>206115000</v>
      </c>
      <c r="I676" s="169">
        <v>106387000</v>
      </c>
      <c r="J676" s="167">
        <v>665849000</v>
      </c>
      <c r="K676" s="168">
        <v>476243000</v>
      </c>
      <c r="L676" s="169">
        <v>14093000</v>
      </c>
      <c r="M676" s="169">
        <v>32906000</v>
      </c>
      <c r="N676" s="169">
        <v>22871000</v>
      </c>
      <c r="O676" s="169">
        <v>88415000</v>
      </c>
      <c r="P676" s="170">
        <v>31317000</v>
      </c>
      <c r="Q676" s="155"/>
      <c r="R676" s="152">
        <f t="shared" si="20"/>
        <v>4000</v>
      </c>
      <c r="S676" s="152">
        <f t="shared" si="21"/>
        <v>4000</v>
      </c>
      <c r="T676" s="164"/>
      <c r="U676" s="155"/>
    </row>
    <row r="677" spans="1:21" ht="12" customHeight="1" x14ac:dyDescent="0.15">
      <c r="A677" s="131"/>
      <c r="B677" s="162">
        <v>19328</v>
      </c>
      <c r="C677" s="167">
        <v>670708000</v>
      </c>
      <c r="D677" s="168">
        <v>3907000</v>
      </c>
      <c r="E677" s="169">
        <v>0</v>
      </c>
      <c r="F677" s="169">
        <v>92277000</v>
      </c>
      <c r="G677" s="169">
        <v>252349000</v>
      </c>
      <c r="H677" s="169">
        <v>247402000</v>
      </c>
      <c r="I677" s="169">
        <v>74767000</v>
      </c>
      <c r="J677" s="167">
        <v>670708000</v>
      </c>
      <c r="K677" s="168">
        <v>486438000</v>
      </c>
      <c r="L677" s="169">
        <v>14972000</v>
      </c>
      <c r="M677" s="169">
        <v>33016000</v>
      </c>
      <c r="N677" s="169">
        <v>27335000</v>
      </c>
      <c r="O677" s="169">
        <v>82636000</v>
      </c>
      <c r="P677" s="170">
        <v>26307000</v>
      </c>
      <c r="Q677" s="155"/>
      <c r="R677" s="152">
        <f t="shared" si="20"/>
        <v>6000</v>
      </c>
      <c r="S677" s="152">
        <f t="shared" si="21"/>
        <v>4000</v>
      </c>
      <c r="T677" s="164"/>
      <c r="U677" s="155"/>
    </row>
    <row r="678" spans="1:21" ht="12" customHeight="1" x14ac:dyDescent="0.15">
      <c r="A678" s="131"/>
      <c r="B678" s="163">
        <v>19359</v>
      </c>
      <c r="C678" s="171">
        <v>766359000</v>
      </c>
      <c r="D678" s="172">
        <v>4428000</v>
      </c>
      <c r="E678" s="173">
        <v>0</v>
      </c>
      <c r="F678" s="173">
        <v>94486000</v>
      </c>
      <c r="G678" s="173">
        <v>255803000</v>
      </c>
      <c r="H678" s="173">
        <v>324889000</v>
      </c>
      <c r="I678" s="173">
        <v>86748000</v>
      </c>
      <c r="J678" s="171">
        <v>766359000</v>
      </c>
      <c r="K678" s="172">
        <v>576431000</v>
      </c>
      <c r="L678" s="173">
        <v>14972000</v>
      </c>
      <c r="M678" s="173">
        <v>28035000</v>
      </c>
      <c r="N678" s="173">
        <v>31215000</v>
      </c>
      <c r="O678" s="173">
        <v>91626000</v>
      </c>
      <c r="P678" s="174">
        <v>24077000</v>
      </c>
      <c r="Q678" s="155"/>
      <c r="R678" s="152">
        <f t="shared" si="20"/>
        <v>5000</v>
      </c>
      <c r="S678" s="152">
        <f t="shared" si="21"/>
        <v>3000</v>
      </c>
      <c r="T678" s="164"/>
      <c r="U678" s="155"/>
    </row>
    <row r="679" spans="1:21" ht="12" customHeight="1" x14ac:dyDescent="0.15">
      <c r="A679" s="131"/>
      <c r="B679" s="161">
        <v>19390</v>
      </c>
      <c r="C679" s="175">
        <v>708737000</v>
      </c>
      <c r="D679" s="176">
        <v>4675000</v>
      </c>
      <c r="E679" s="177">
        <v>0</v>
      </c>
      <c r="F679" s="177">
        <v>96195000</v>
      </c>
      <c r="G679" s="177">
        <v>253124000</v>
      </c>
      <c r="H679" s="177">
        <v>272946000</v>
      </c>
      <c r="I679" s="177">
        <v>81792000</v>
      </c>
      <c r="J679" s="175">
        <v>708737000</v>
      </c>
      <c r="K679" s="176">
        <v>519764000</v>
      </c>
      <c r="L679" s="177">
        <v>14972000</v>
      </c>
      <c r="M679" s="177">
        <v>38567000</v>
      </c>
      <c r="N679" s="177">
        <v>24457000</v>
      </c>
      <c r="O679" s="177">
        <v>80474000</v>
      </c>
      <c r="P679" s="178">
        <v>30498000</v>
      </c>
      <c r="Q679" s="155"/>
      <c r="R679" s="152">
        <f t="shared" si="20"/>
        <v>5000</v>
      </c>
      <c r="S679" s="152">
        <f t="shared" si="21"/>
        <v>5000</v>
      </c>
      <c r="T679" s="164"/>
      <c r="U679" s="155"/>
    </row>
    <row r="680" spans="1:21" ht="12" customHeight="1" x14ac:dyDescent="0.15">
      <c r="A680" s="131"/>
      <c r="B680" s="162">
        <v>19418</v>
      </c>
      <c r="C680" s="167">
        <v>716882000</v>
      </c>
      <c r="D680" s="168">
        <v>5020000</v>
      </c>
      <c r="E680" s="169">
        <v>0</v>
      </c>
      <c r="F680" s="169">
        <v>101347000</v>
      </c>
      <c r="G680" s="169">
        <v>297192000</v>
      </c>
      <c r="H680" s="169">
        <v>234172000</v>
      </c>
      <c r="I680" s="169">
        <v>79146000</v>
      </c>
      <c r="J680" s="167">
        <v>716882000</v>
      </c>
      <c r="K680" s="168">
        <v>521137000</v>
      </c>
      <c r="L680" s="169">
        <v>14972000</v>
      </c>
      <c r="M680" s="169">
        <v>35014000</v>
      </c>
      <c r="N680" s="169">
        <v>25396000</v>
      </c>
      <c r="O680" s="169">
        <v>86743000</v>
      </c>
      <c r="P680" s="170">
        <v>33617000</v>
      </c>
      <c r="Q680" s="155"/>
      <c r="R680" s="152">
        <f t="shared" si="20"/>
        <v>5000</v>
      </c>
      <c r="S680" s="152">
        <f t="shared" si="21"/>
        <v>3000</v>
      </c>
      <c r="T680" s="164"/>
      <c r="U680" s="155"/>
    </row>
    <row r="681" spans="1:21" ht="12" customHeight="1" x14ac:dyDescent="0.15">
      <c r="A681" s="131"/>
      <c r="B681" s="162">
        <v>19449</v>
      </c>
      <c r="C681" s="167">
        <v>752854000</v>
      </c>
      <c r="D681" s="168">
        <v>5280000</v>
      </c>
      <c r="E681" s="169">
        <v>0</v>
      </c>
      <c r="F681" s="169">
        <v>96468000</v>
      </c>
      <c r="G681" s="169">
        <v>308374000</v>
      </c>
      <c r="H681" s="169">
        <v>247396000</v>
      </c>
      <c r="I681" s="169">
        <v>95333000</v>
      </c>
      <c r="J681" s="167">
        <v>752854000</v>
      </c>
      <c r="K681" s="168">
        <v>515977000</v>
      </c>
      <c r="L681" s="169">
        <v>16472000</v>
      </c>
      <c r="M681" s="169">
        <v>30718000</v>
      </c>
      <c r="N681" s="169">
        <v>23758000</v>
      </c>
      <c r="O681" s="169">
        <v>129893000</v>
      </c>
      <c r="P681" s="170">
        <v>36032000</v>
      </c>
      <c r="Q681" s="155"/>
      <c r="R681" s="152">
        <f t="shared" si="20"/>
        <v>3000</v>
      </c>
      <c r="S681" s="152">
        <f t="shared" si="21"/>
        <v>4000</v>
      </c>
      <c r="T681" s="164"/>
      <c r="U681" s="155"/>
    </row>
    <row r="682" spans="1:21" ht="12" customHeight="1" x14ac:dyDescent="0.15">
      <c r="A682" s="131"/>
      <c r="B682" s="162">
        <v>19479</v>
      </c>
      <c r="C682" s="167">
        <v>708998000</v>
      </c>
      <c r="D682" s="168">
        <v>4210000</v>
      </c>
      <c r="E682" s="169">
        <v>0</v>
      </c>
      <c r="F682" s="169">
        <v>91465000</v>
      </c>
      <c r="G682" s="169">
        <v>293833000</v>
      </c>
      <c r="H682" s="169">
        <v>249415000</v>
      </c>
      <c r="I682" s="169">
        <v>70070000</v>
      </c>
      <c r="J682" s="167">
        <v>708998000</v>
      </c>
      <c r="K682" s="168">
        <v>517710000</v>
      </c>
      <c r="L682" s="169">
        <v>16472000</v>
      </c>
      <c r="M682" s="169">
        <v>40623000</v>
      </c>
      <c r="N682" s="169">
        <v>25002000</v>
      </c>
      <c r="O682" s="169">
        <v>78934000</v>
      </c>
      <c r="P682" s="170">
        <v>30255000</v>
      </c>
      <c r="Q682" s="155"/>
      <c r="R682" s="152">
        <f t="shared" si="20"/>
        <v>5000</v>
      </c>
      <c r="S682" s="152">
        <f t="shared" si="21"/>
        <v>2000</v>
      </c>
      <c r="T682" s="164"/>
      <c r="U682" s="155"/>
    </row>
    <row r="683" spans="1:21" ht="12" customHeight="1" x14ac:dyDescent="0.15">
      <c r="A683" s="131"/>
      <c r="B683" s="162">
        <v>19510</v>
      </c>
      <c r="C683" s="167">
        <v>709099000</v>
      </c>
      <c r="D683" s="168">
        <v>4068000</v>
      </c>
      <c r="E683" s="169">
        <v>0</v>
      </c>
      <c r="F683" s="169">
        <v>92209000</v>
      </c>
      <c r="G683" s="169">
        <v>312020000</v>
      </c>
      <c r="H683" s="169">
        <v>226973000</v>
      </c>
      <c r="I683" s="169">
        <v>73824000</v>
      </c>
      <c r="J683" s="167">
        <v>709099000</v>
      </c>
      <c r="K683" s="168">
        <v>501138000</v>
      </c>
      <c r="L683" s="169">
        <v>17452000</v>
      </c>
      <c r="M683" s="169">
        <v>38081000</v>
      </c>
      <c r="N683" s="169">
        <v>25526000</v>
      </c>
      <c r="O683" s="169">
        <v>106047000</v>
      </c>
      <c r="P683" s="170">
        <v>20853000</v>
      </c>
      <c r="Q683" s="155"/>
      <c r="R683" s="152">
        <f t="shared" si="20"/>
        <v>5000</v>
      </c>
      <c r="S683" s="152">
        <f t="shared" si="21"/>
        <v>2000</v>
      </c>
      <c r="T683" s="164"/>
      <c r="U683" s="155"/>
    </row>
    <row r="684" spans="1:21" ht="12" customHeight="1" x14ac:dyDescent="0.15">
      <c r="A684" s="131"/>
      <c r="B684" s="162">
        <v>19540</v>
      </c>
      <c r="C684" s="167">
        <v>727291000</v>
      </c>
      <c r="D684" s="168">
        <v>3993000</v>
      </c>
      <c r="E684" s="169">
        <v>0</v>
      </c>
      <c r="F684" s="169">
        <v>93764000</v>
      </c>
      <c r="G684" s="169">
        <v>344179000</v>
      </c>
      <c r="H684" s="169">
        <v>192212000</v>
      </c>
      <c r="I684" s="169">
        <v>93138000</v>
      </c>
      <c r="J684" s="167">
        <v>727291000</v>
      </c>
      <c r="K684" s="168">
        <v>516352000</v>
      </c>
      <c r="L684" s="169">
        <v>17452000</v>
      </c>
      <c r="M684" s="169">
        <v>29528000</v>
      </c>
      <c r="N684" s="169">
        <v>24816000</v>
      </c>
      <c r="O684" s="169">
        <v>115760000</v>
      </c>
      <c r="P684" s="170">
        <v>23379000</v>
      </c>
      <c r="Q684" s="155"/>
      <c r="R684" s="152">
        <f t="shared" si="20"/>
        <v>5000</v>
      </c>
      <c r="S684" s="152">
        <f t="shared" si="21"/>
        <v>4000</v>
      </c>
      <c r="T684" s="164"/>
      <c r="U684" s="155"/>
    </row>
    <row r="685" spans="1:21" ht="12" customHeight="1" x14ac:dyDescent="0.15">
      <c r="A685" s="131"/>
      <c r="B685" s="162">
        <v>19571</v>
      </c>
      <c r="C685" s="167">
        <v>736649000</v>
      </c>
      <c r="D685" s="168">
        <v>3828000</v>
      </c>
      <c r="E685" s="169">
        <v>0</v>
      </c>
      <c r="F685" s="169">
        <v>95317000</v>
      </c>
      <c r="G685" s="169">
        <v>346476000</v>
      </c>
      <c r="H685" s="169">
        <v>189733000</v>
      </c>
      <c r="I685" s="169">
        <v>101290000</v>
      </c>
      <c r="J685" s="167">
        <v>736649000</v>
      </c>
      <c r="K685" s="168">
        <v>512806000</v>
      </c>
      <c r="L685" s="169">
        <v>17452000</v>
      </c>
      <c r="M685" s="169">
        <v>37871000</v>
      </c>
      <c r="N685" s="169">
        <v>22658000</v>
      </c>
      <c r="O685" s="169">
        <v>117814000</v>
      </c>
      <c r="P685" s="170">
        <v>28045000</v>
      </c>
      <c r="Q685" s="155"/>
      <c r="R685" s="152">
        <f t="shared" si="20"/>
        <v>5000</v>
      </c>
      <c r="S685" s="152">
        <f t="shared" si="21"/>
        <v>3000</v>
      </c>
      <c r="T685" s="164"/>
      <c r="U685" s="155"/>
    </row>
    <row r="686" spans="1:21" ht="12" customHeight="1" x14ac:dyDescent="0.15">
      <c r="A686" s="131"/>
      <c r="B686" s="162">
        <v>19602</v>
      </c>
      <c r="C686" s="167">
        <v>767822000</v>
      </c>
      <c r="D686" s="168">
        <v>3588000</v>
      </c>
      <c r="E686" s="169">
        <v>0</v>
      </c>
      <c r="F686" s="169">
        <v>97186000</v>
      </c>
      <c r="G686" s="169">
        <v>379609000</v>
      </c>
      <c r="H686" s="169">
        <v>184813000</v>
      </c>
      <c r="I686" s="169">
        <v>102621000</v>
      </c>
      <c r="J686" s="167">
        <v>767822000</v>
      </c>
      <c r="K686" s="168">
        <v>526991000</v>
      </c>
      <c r="L686" s="169">
        <v>17452000</v>
      </c>
      <c r="M686" s="169">
        <v>34044000</v>
      </c>
      <c r="N686" s="169">
        <v>21641000</v>
      </c>
      <c r="O686" s="169">
        <v>137110000</v>
      </c>
      <c r="P686" s="170">
        <v>30579000</v>
      </c>
      <c r="Q686" s="155"/>
      <c r="R686" s="152">
        <f t="shared" si="20"/>
        <v>5000</v>
      </c>
      <c r="S686" s="152">
        <f t="shared" si="21"/>
        <v>5000</v>
      </c>
      <c r="T686" s="164"/>
      <c r="U686" s="155"/>
    </row>
    <row r="687" spans="1:21" ht="12" customHeight="1" x14ac:dyDescent="0.15">
      <c r="A687" s="131"/>
      <c r="B687" s="162">
        <v>19632</v>
      </c>
      <c r="C687" s="167">
        <v>761907000</v>
      </c>
      <c r="D687" s="168">
        <v>3548000</v>
      </c>
      <c r="E687" s="169">
        <v>0</v>
      </c>
      <c r="F687" s="169">
        <v>96076000</v>
      </c>
      <c r="G687" s="169">
        <v>375467000</v>
      </c>
      <c r="H687" s="169">
        <v>190574000</v>
      </c>
      <c r="I687" s="169">
        <v>96237000</v>
      </c>
      <c r="J687" s="167">
        <v>761907000</v>
      </c>
      <c r="K687" s="168">
        <v>520921000</v>
      </c>
      <c r="L687" s="169">
        <v>20252000</v>
      </c>
      <c r="M687" s="169">
        <v>35683000</v>
      </c>
      <c r="N687" s="169">
        <v>25729000</v>
      </c>
      <c r="O687" s="169">
        <v>128659000</v>
      </c>
      <c r="P687" s="170">
        <v>30660000</v>
      </c>
      <c r="Q687" s="155"/>
      <c r="R687" s="152">
        <f t="shared" si="20"/>
        <v>5000</v>
      </c>
      <c r="S687" s="152">
        <f t="shared" si="21"/>
        <v>3000</v>
      </c>
      <c r="T687" s="164"/>
      <c r="U687" s="155"/>
    </row>
    <row r="688" spans="1:21" ht="12" customHeight="1" x14ac:dyDescent="0.15">
      <c r="A688" s="131"/>
      <c r="B688" s="162">
        <v>19663</v>
      </c>
      <c r="C688" s="167">
        <v>752934000</v>
      </c>
      <c r="D688" s="168">
        <v>3586000</v>
      </c>
      <c r="E688" s="169">
        <v>0</v>
      </c>
      <c r="F688" s="169">
        <v>96743000</v>
      </c>
      <c r="G688" s="169">
        <v>374339000</v>
      </c>
      <c r="H688" s="169">
        <v>198492000</v>
      </c>
      <c r="I688" s="169">
        <v>79770000</v>
      </c>
      <c r="J688" s="167">
        <v>752934000</v>
      </c>
      <c r="K688" s="168">
        <v>533568000</v>
      </c>
      <c r="L688" s="169">
        <v>20252000</v>
      </c>
      <c r="M688" s="169">
        <v>41640000</v>
      </c>
      <c r="N688" s="169">
        <v>26530000</v>
      </c>
      <c r="O688" s="169">
        <v>96891000</v>
      </c>
      <c r="P688" s="170">
        <v>34049000</v>
      </c>
      <c r="Q688" s="155"/>
      <c r="R688" s="152">
        <f t="shared" si="20"/>
        <v>4000</v>
      </c>
      <c r="S688" s="152">
        <f t="shared" si="21"/>
        <v>4000</v>
      </c>
      <c r="T688" s="164"/>
      <c r="U688" s="155"/>
    </row>
    <row r="689" spans="1:21" ht="12" customHeight="1" x14ac:dyDescent="0.15">
      <c r="A689" s="131"/>
      <c r="B689" s="162">
        <v>19693</v>
      </c>
      <c r="C689" s="167">
        <v>752788000</v>
      </c>
      <c r="D689" s="168">
        <v>3442000</v>
      </c>
      <c r="E689" s="169">
        <v>0</v>
      </c>
      <c r="F689" s="169">
        <v>95742000</v>
      </c>
      <c r="G689" s="169">
        <v>338194000</v>
      </c>
      <c r="H689" s="169">
        <v>253061000</v>
      </c>
      <c r="I689" s="169">
        <v>62343000</v>
      </c>
      <c r="J689" s="167">
        <v>752788000</v>
      </c>
      <c r="K689" s="168">
        <v>547252000</v>
      </c>
      <c r="L689" s="169">
        <v>21131000</v>
      </c>
      <c r="M689" s="169">
        <v>53003000</v>
      </c>
      <c r="N689" s="169">
        <v>26778000</v>
      </c>
      <c r="O689" s="169">
        <v>75906000</v>
      </c>
      <c r="P689" s="170">
        <v>28713000</v>
      </c>
      <c r="Q689" s="155"/>
      <c r="R689" s="152">
        <f t="shared" si="20"/>
        <v>6000</v>
      </c>
      <c r="S689" s="152">
        <f t="shared" si="21"/>
        <v>5000</v>
      </c>
      <c r="T689" s="164"/>
      <c r="U689" s="155"/>
    </row>
    <row r="690" spans="1:21" ht="12" customHeight="1" x14ac:dyDescent="0.15">
      <c r="A690" s="131"/>
      <c r="B690" s="163">
        <v>19724</v>
      </c>
      <c r="C690" s="171">
        <v>831839000</v>
      </c>
      <c r="D690" s="172">
        <v>2138000</v>
      </c>
      <c r="E690" s="173">
        <v>0</v>
      </c>
      <c r="F690" s="173">
        <v>92322000</v>
      </c>
      <c r="G690" s="173">
        <v>337442000</v>
      </c>
      <c r="H690" s="173">
        <v>334500000</v>
      </c>
      <c r="I690" s="173">
        <v>65434000</v>
      </c>
      <c r="J690" s="171">
        <v>831839000</v>
      </c>
      <c r="K690" s="172">
        <v>629891000</v>
      </c>
      <c r="L690" s="173">
        <v>21131000</v>
      </c>
      <c r="M690" s="173">
        <v>51529000</v>
      </c>
      <c r="N690" s="173">
        <v>36637000</v>
      </c>
      <c r="O690" s="173">
        <v>59868000</v>
      </c>
      <c r="P690" s="174">
        <v>32778000</v>
      </c>
      <c r="Q690" s="155"/>
      <c r="R690" s="152">
        <f t="shared" si="20"/>
        <v>3000</v>
      </c>
      <c r="S690" s="152">
        <f t="shared" si="21"/>
        <v>5000</v>
      </c>
      <c r="T690" s="164"/>
      <c r="U690" s="155"/>
    </row>
    <row r="691" spans="1:21" ht="12" customHeight="1" x14ac:dyDescent="0.15">
      <c r="A691" s="131"/>
      <c r="B691" s="161">
        <v>19755</v>
      </c>
      <c r="C691" s="175">
        <v>809030000</v>
      </c>
      <c r="D691" s="176">
        <v>2511000</v>
      </c>
      <c r="E691" s="177">
        <v>0</v>
      </c>
      <c r="F691" s="177">
        <v>84785000</v>
      </c>
      <c r="G691" s="177">
        <v>376084000</v>
      </c>
      <c r="H691" s="177">
        <v>284030000</v>
      </c>
      <c r="I691" s="177">
        <v>61617000</v>
      </c>
      <c r="J691" s="175">
        <v>809030000</v>
      </c>
      <c r="K691" s="176">
        <v>566168000</v>
      </c>
      <c r="L691" s="177">
        <v>21131000</v>
      </c>
      <c r="M691" s="177">
        <v>55030000</v>
      </c>
      <c r="N691" s="177">
        <v>23324000</v>
      </c>
      <c r="O691" s="177">
        <v>103352000</v>
      </c>
      <c r="P691" s="178">
        <v>40022000</v>
      </c>
      <c r="Q691" s="155"/>
      <c r="R691" s="152">
        <f t="shared" si="20"/>
        <v>3000</v>
      </c>
      <c r="S691" s="152">
        <f t="shared" si="21"/>
        <v>3000</v>
      </c>
      <c r="T691" s="164"/>
      <c r="U691" s="155"/>
    </row>
    <row r="692" spans="1:21" ht="12" customHeight="1" x14ac:dyDescent="0.15">
      <c r="A692" s="131"/>
      <c r="B692" s="162">
        <v>19783</v>
      </c>
      <c r="C692" s="167">
        <v>753740000</v>
      </c>
      <c r="D692" s="168">
        <v>3016000</v>
      </c>
      <c r="E692" s="169">
        <v>0</v>
      </c>
      <c r="F692" s="169">
        <v>78102000</v>
      </c>
      <c r="G692" s="169">
        <v>407642000</v>
      </c>
      <c r="H692" s="169">
        <v>201932000</v>
      </c>
      <c r="I692" s="169">
        <v>63043000</v>
      </c>
      <c r="J692" s="167">
        <v>753740000</v>
      </c>
      <c r="K692" s="168">
        <v>549568000</v>
      </c>
      <c r="L692" s="169">
        <v>21131000</v>
      </c>
      <c r="M692" s="169">
        <v>52901000</v>
      </c>
      <c r="N692" s="169">
        <v>18186000</v>
      </c>
      <c r="O692" s="169">
        <v>64481000</v>
      </c>
      <c r="P692" s="170">
        <v>47469000</v>
      </c>
      <c r="Q692" s="155"/>
      <c r="R692" s="152">
        <f t="shared" si="20"/>
        <v>5000</v>
      </c>
      <c r="S692" s="152">
        <f t="shared" si="21"/>
        <v>4000</v>
      </c>
      <c r="T692" s="164"/>
      <c r="U692" s="155"/>
    </row>
    <row r="693" spans="1:21" ht="12" customHeight="1" x14ac:dyDescent="0.15">
      <c r="A693" s="131"/>
      <c r="B693" s="162">
        <v>19814</v>
      </c>
      <c r="C693" s="167">
        <v>788784000</v>
      </c>
      <c r="D693" s="168">
        <v>3241000</v>
      </c>
      <c r="E693" s="169">
        <v>0</v>
      </c>
      <c r="F693" s="169">
        <v>68470000</v>
      </c>
      <c r="G693" s="169">
        <v>439224000</v>
      </c>
      <c r="H693" s="169">
        <v>210825000</v>
      </c>
      <c r="I693" s="169">
        <v>67020000</v>
      </c>
      <c r="J693" s="167">
        <v>788784000</v>
      </c>
      <c r="K693" s="168">
        <v>534624000</v>
      </c>
      <c r="L693" s="169">
        <v>24531000</v>
      </c>
      <c r="M693" s="169">
        <v>41222000</v>
      </c>
      <c r="N693" s="169">
        <v>25887000</v>
      </c>
      <c r="O693" s="169">
        <v>107667000</v>
      </c>
      <c r="P693" s="170">
        <v>54850000</v>
      </c>
      <c r="Q693" s="155"/>
      <c r="R693" s="152">
        <f t="shared" si="20"/>
        <v>4000</v>
      </c>
      <c r="S693" s="152">
        <f t="shared" si="21"/>
        <v>3000</v>
      </c>
      <c r="T693" s="164"/>
      <c r="U693" s="155"/>
    </row>
    <row r="694" spans="1:21" ht="12" customHeight="1" x14ac:dyDescent="0.15">
      <c r="A694" s="131"/>
      <c r="B694" s="162">
        <v>19844</v>
      </c>
      <c r="C694" s="167">
        <v>753992000</v>
      </c>
      <c r="D694" s="168">
        <v>3107000</v>
      </c>
      <c r="E694" s="169">
        <v>0</v>
      </c>
      <c r="F694" s="169">
        <v>59650000</v>
      </c>
      <c r="G694" s="169">
        <v>401125000</v>
      </c>
      <c r="H694" s="169">
        <v>223343000</v>
      </c>
      <c r="I694" s="169">
        <v>66762000</v>
      </c>
      <c r="J694" s="167">
        <v>753992000</v>
      </c>
      <c r="K694" s="168">
        <v>543972000</v>
      </c>
      <c r="L694" s="169">
        <v>24531000</v>
      </c>
      <c r="M694" s="169">
        <v>49109000</v>
      </c>
      <c r="N694" s="169">
        <v>28114000</v>
      </c>
      <c r="O694" s="169">
        <v>42259000</v>
      </c>
      <c r="P694" s="170">
        <v>66004000</v>
      </c>
      <c r="Q694" s="155"/>
      <c r="R694" s="152">
        <f t="shared" si="20"/>
        <v>5000</v>
      </c>
      <c r="S694" s="152">
        <f t="shared" si="21"/>
        <v>3000</v>
      </c>
      <c r="T694" s="164"/>
      <c r="U694" s="155"/>
    </row>
    <row r="695" spans="1:21" ht="12" customHeight="1" x14ac:dyDescent="0.15">
      <c r="A695" s="131"/>
      <c r="B695" s="162">
        <v>19875</v>
      </c>
      <c r="C695" s="167">
        <v>739011000</v>
      </c>
      <c r="D695" s="168">
        <v>3250000</v>
      </c>
      <c r="E695" s="169">
        <v>0</v>
      </c>
      <c r="F695" s="169">
        <v>53420000</v>
      </c>
      <c r="G695" s="169">
        <v>376448000</v>
      </c>
      <c r="H695" s="169">
        <v>240245000</v>
      </c>
      <c r="I695" s="169">
        <v>65644000</v>
      </c>
      <c r="J695" s="167">
        <v>739011000</v>
      </c>
      <c r="K695" s="168">
        <v>522604000</v>
      </c>
      <c r="L695" s="169">
        <v>26002000</v>
      </c>
      <c r="M695" s="169">
        <v>42853000</v>
      </c>
      <c r="N695" s="169">
        <v>27097000</v>
      </c>
      <c r="O695" s="169">
        <v>65663000</v>
      </c>
      <c r="P695" s="170">
        <v>54789000</v>
      </c>
      <c r="Q695" s="155"/>
      <c r="R695" s="152">
        <f t="shared" si="20"/>
        <v>4000</v>
      </c>
      <c r="S695" s="152">
        <f t="shared" si="21"/>
        <v>3000</v>
      </c>
      <c r="T695" s="164"/>
      <c r="U695" s="155"/>
    </row>
    <row r="696" spans="1:21" ht="12" customHeight="1" x14ac:dyDescent="0.15">
      <c r="A696" s="131"/>
      <c r="B696" s="162">
        <v>19905</v>
      </c>
      <c r="C696" s="167">
        <v>742803000</v>
      </c>
      <c r="D696" s="168">
        <v>3573000</v>
      </c>
      <c r="E696" s="169">
        <v>0</v>
      </c>
      <c r="F696" s="169">
        <v>45011000</v>
      </c>
      <c r="G696" s="169">
        <v>420788000</v>
      </c>
      <c r="H696" s="169">
        <v>213311000</v>
      </c>
      <c r="I696" s="169">
        <v>60117000</v>
      </c>
      <c r="J696" s="167">
        <v>742803000</v>
      </c>
      <c r="K696" s="168">
        <v>534214000</v>
      </c>
      <c r="L696" s="169">
        <v>26002000</v>
      </c>
      <c r="M696" s="169">
        <v>44694000</v>
      </c>
      <c r="N696" s="169">
        <v>23877000</v>
      </c>
      <c r="O696" s="169">
        <v>63217000</v>
      </c>
      <c r="P696" s="170">
        <v>50796000</v>
      </c>
      <c r="Q696" s="155"/>
      <c r="R696" s="152">
        <f t="shared" si="20"/>
        <v>3000</v>
      </c>
      <c r="S696" s="152">
        <f t="shared" si="21"/>
        <v>3000</v>
      </c>
      <c r="T696" s="164"/>
      <c r="U696" s="155"/>
    </row>
    <row r="697" spans="1:21" ht="12" customHeight="1" x14ac:dyDescent="0.15">
      <c r="A697" s="131"/>
      <c r="B697" s="162">
        <v>19936</v>
      </c>
      <c r="C697" s="167">
        <v>719711000</v>
      </c>
      <c r="D697" s="168">
        <v>3661000</v>
      </c>
      <c r="E697" s="169">
        <v>0</v>
      </c>
      <c r="F697" s="169">
        <v>35817000</v>
      </c>
      <c r="G697" s="169">
        <v>412408000</v>
      </c>
      <c r="H697" s="169">
        <v>212071000</v>
      </c>
      <c r="I697" s="169">
        <v>55748000</v>
      </c>
      <c r="J697" s="167">
        <v>719711000</v>
      </c>
      <c r="K697" s="168">
        <v>524001000</v>
      </c>
      <c r="L697" s="169">
        <v>26002000</v>
      </c>
      <c r="M697" s="169">
        <v>57550000</v>
      </c>
      <c r="N697" s="169">
        <v>20491000</v>
      </c>
      <c r="O697" s="169">
        <v>40742000</v>
      </c>
      <c r="P697" s="170">
        <v>50920000</v>
      </c>
      <c r="Q697" s="155"/>
      <c r="R697" s="152">
        <f t="shared" si="20"/>
        <v>6000</v>
      </c>
      <c r="S697" s="152">
        <f t="shared" si="21"/>
        <v>5000</v>
      </c>
      <c r="T697" s="164"/>
      <c r="U697" s="155"/>
    </row>
    <row r="698" spans="1:21" ht="12" customHeight="1" x14ac:dyDescent="0.15">
      <c r="A698" s="131"/>
      <c r="B698" s="162">
        <v>19967</v>
      </c>
      <c r="C698" s="167">
        <v>714103000</v>
      </c>
      <c r="D698" s="168">
        <v>3767000</v>
      </c>
      <c r="E698" s="169">
        <v>0</v>
      </c>
      <c r="F698" s="169">
        <v>29479000</v>
      </c>
      <c r="G698" s="169">
        <v>420588000</v>
      </c>
      <c r="H698" s="169">
        <v>206464000</v>
      </c>
      <c r="I698" s="169">
        <v>53801000</v>
      </c>
      <c r="J698" s="167">
        <v>714103000</v>
      </c>
      <c r="K698" s="168">
        <v>521724000</v>
      </c>
      <c r="L698" s="169">
        <v>26002000</v>
      </c>
      <c r="M698" s="169">
        <v>55696000</v>
      </c>
      <c r="N698" s="169">
        <v>19668000</v>
      </c>
      <c r="O698" s="169">
        <v>42423000</v>
      </c>
      <c r="P698" s="170">
        <v>48586000</v>
      </c>
      <c r="Q698" s="155"/>
      <c r="R698" s="152">
        <f t="shared" si="20"/>
        <v>4000</v>
      </c>
      <c r="S698" s="152">
        <f t="shared" si="21"/>
        <v>4000</v>
      </c>
      <c r="T698" s="164"/>
      <c r="U698" s="155"/>
    </row>
    <row r="699" spans="1:21" ht="12" customHeight="1" x14ac:dyDescent="0.15">
      <c r="A699" s="131"/>
      <c r="B699" s="162">
        <v>19997</v>
      </c>
      <c r="C699" s="167">
        <v>710584000</v>
      </c>
      <c r="D699" s="168">
        <v>4127000</v>
      </c>
      <c r="E699" s="169">
        <v>0</v>
      </c>
      <c r="F699" s="169">
        <v>26067000</v>
      </c>
      <c r="G699" s="169">
        <v>411219000</v>
      </c>
      <c r="H699" s="169">
        <v>217439000</v>
      </c>
      <c r="I699" s="169">
        <v>51727000</v>
      </c>
      <c r="J699" s="167">
        <v>710584000</v>
      </c>
      <c r="K699" s="168">
        <v>515346000</v>
      </c>
      <c r="L699" s="169">
        <v>29002000</v>
      </c>
      <c r="M699" s="169">
        <v>54030000</v>
      </c>
      <c r="N699" s="169">
        <v>21734000</v>
      </c>
      <c r="O699" s="169">
        <v>41532000</v>
      </c>
      <c r="P699" s="170">
        <v>48936000</v>
      </c>
      <c r="Q699" s="155"/>
      <c r="R699" s="152">
        <f t="shared" si="20"/>
        <v>5000</v>
      </c>
      <c r="S699" s="152">
        <f t="shared" si="21"/>
        <v>4000</v>
      </c>
      <c r="T699" s="164"/>
      <c r="U699" s="155"/>
    </row>
    <row r="700" spans="1:21" ht="12" customHeight="1" x14ac:dyDescent="0.15">
      <c r="A700" s="131"/>
      <c r="B700" s="162">
        <v>20028</v>
      </c>
      <c r="C700" s="167">
        <v>756778000</v>
      </c>
      <c r="D700" s="168">
        <v>4399000</v>
      </c>
      <c r="E700" s="169">
        <v>0</v>
      </c>
      <c r="F700" s="169">
        <v>24182000</v>
      </c>
      <c r="G700" s="169">
        <v>374686000</v>
      </c>
      <c r="H700" s="169">
        <v>299054000</v>
      </c>
      <c r="I700" s="169">
        <v>54455000</v>
      </c>
      <c r="J700" s="167">
        <v>756778000</v>
      </c>
      <c r="K700" s="168">
        <v>529814000</v>
      </c>
      <c r="L700" s="169">
        <v>29002000</v>
      </c>
      <c r="M700" s="169">
        <v>63777000</v>
      </c>
      <c r="N700" s="169">
        <v>21222000</v>
      </c>
      <c r="O700" s="169">
        <v>42784000</v>
      </c>
      <c r="P700" s="170">
        <v>70176000</v>
      </c>
      <c r="Q700" s="155"/>
      <c r="R700" s="152">
        <f t="shared" si="20"/>
        <v>2000</v>
      </c>
      <c r="S700" s="152">
        <f t="shared" si="21"/>
        <v>3000</v>
      </c>
      <c r="T700" s="164"/>
      <c r="U700" s="155"/>
    </row>
    <row r="701" spans="1:21" ht="12" customHeight="1" x14ac:dyDescent="0.15">
      <c r="A701" s="131"/>
      <c r="B701" s="162">
        <v>20058</v>
      </c>
      <c r="C701" s="167">
        <v>792893000</v>
      </c>
      <c r="D701" s="168">
        <v>4626000</v>
      </c>
      <c r="E701" s="169">
        <v>0</v>
      </c>
      <c r="F701" s="169">
        <v>22674000</v>
      </c>
      <c r="G701" s="169">
        <v>318756000</v>
      </c>
      <c r="H701" s="169">
        <v>389954000</v>
      </c>
      <c r="I701" s="169">
        <v>56878000</v>
      </c>
      <c r="J701" s="167">
        <v>792893000</v>
      </c>
      <c r="K701" s="168">
        <v>542137000</v>
      </c>
      <c r="L701" s="169">
        <v>31089000</v>
      </c>
      <c r="M701" s="169">
        <v>59955000</v>
      </c>
      <c r="N701" s="169">
        <v>26065000</v>
      </c>
      <c r="O701" s="169">
        <v>53742000</v>
      </c>
      <c r="P701" s="170">
        <v>79901000</v>
      </c>
      <c r="Q701" s="155"/>
      <c r="R701" s="152">
        <f t="shared" si="20"/>
        <v>5000</v>
      </c>
      <c r="S701" s="152">
        <f t="shared" si="21"/>
        <v>4000</v>
      </c>
      <c r="T701" s="164"/>
      <c r="U701" s="155"/>
    </row>
    <row r="702" spans="1:21" ht="12" customHeight="1" x14ac:dyDescent="0.15">
      <c r="A702" s="131"/>
      <c r="B702" s="163">
        <v>20089</v>
      </c>
      <c r="C702" s="171">
        <v>861045000</v>
      </c>
      <c r="D702" s="172">
        <v>4292000</v>
      </c>
      <c r="E702" s="173">
        <v>0</v>
      </c>
      <c r="F702" s="173">
        <v>21864000</v>
      </c>
      <c r="G702" s="173">
        <v>279595000</v>
      </c>
      <c r="H702" s="173">
        <v>493289000</v>
      </c>
      <c r="I702" s="173">
        <v>62002000</v>
      </c>
      <c r="J702" s="171">
        <v>861045000</v>
      </c>
      <c r="K702" s="172">
        <v>622061000</v>
      </c>
      <c r="L702" s="173">
        <v>31089000</v>
      </c>
      <c r="M702" s="173">
        <v>52031000</v>
      </c>
      <c r="N702" s="173">
        <v>32397000</v>
      </c>
      <c r="O702" s="173">
        <v>55804000</v>
      </c>
      <c r="P702" s="174">
        <v>67660000</v>
      </c>
      <c r="Q702" s="155"/>
      <c r="R702" s="152">
        <f t="shared" si="20"/>
        <v>3000</v>
      </c>
      <c r="S702" s="152">
        <f t="shared" si="21"/>
        <v>3000</v>
      </c>
      <c r="T702" s="164"/>
      <c r="U702" s="155"/>
    </row>
    <row r="703" spans="1:21" ht="12" customHeight="1" x14ac:dyDescent="0.15">
      <c r="A703" s="131"/>
      <c r="B703" s="161">
        <v>20120</v>
      </c>
      <c r="C703" s="175">
        <v>793392000</v>
      </c>
      <c r="D703" s="176">
        <v>4816000</v>
      </c>
      <c r="E703" s="177">
        <v>0</v>
      </c>
      <c r="F703" s="177">
        <v>21175000</v>
      </c>
      <c r="G703" s="177">
        <v>254444000</v>
      </c>
      <c r="H703" s="177">
        <v>452179000</v>
      </c>
      <c r="I703" s="177">
        <v>60774000</v>
      </c>
      <c r="J703" s="175">
        <v>793392000</v>
      </c>
      <c r="K703" s="176">
        <v>561410000</v>
      </c>
      <c r="L703" s="177">
        <v>31089000</v>
      </c>
      <c r="M703" s="177">
        <v>60743000</v>
      </c>
      <c r="N703" s="177">
        <v>23124000</v>
      </c>
      <c r="O703" s="177">
        <v>50349000</v>
      </c>
      <c r="P703" s="178">
        <v>66675000</v>
      </c>
      <c r="Q703" s="155"/>
      <c r="R703" s="152">
        <f t="shared" si="20"/>
        <v>4000</v>
      </c>
      <c r="S703" s="152">
        <f t="shared" si="21"/>
        <v>2000</v>
      </c>
      <c r="T703" s="164"/>
      <c r="U703" s="155"/>
    </row>
    <row r="704" spans="1:21" ht="12" customHeight="1" x14ac:dyDescent="0.15">
      <c r="A704" s="131"/>
      <c r="B704" s="162">
        <v>20148</v>
      </c>
      <c r="C704" s="167">
        <v>776673000</v>
      </c>
      <c r="D704" s="168">
        <v>5354000</v>
      </c>
      <c r="E704" s="169">
        <v>0</v>
      </c>
      <c r="F704" s="169">
        <v>21019000</v>
      </c>
      <c r="G704" s="169">
        <v>280577000</v>
      </c>
      <c r="H704" s="169">
        <v>411611000</v>
      </c>
      <c r="I704" s="169">
        <v>58108000</v>
      </c>
      <c r="J704" s="167">
        <v>776673000</v>
      </c>
      <c r="K704" s="168">
        <v>546922000</v>
      </c>
      <c r="L704" s="169">
        <v>31089000</v>
      </c>
      <c r="M704" s="169">
        <v>54788000</v>
      </c>
      <c r="N704" s="169">
        <v>23188000</v>
      </c>
      <c r="O704" s="169">
        <v>56546000</v>
      </c>
      <c r="P704" s="170">
        <v>64137000</v>
      </c>
      <c r="Q704" s="155"/>
      <c r="R704" s="152">
        <f t="shared" si="20"/>
        <v>4000</v>
      </c>
      <c r="S704" s="152">
        <f t="shared" si="21"/>
        <v>3000</v>
      </c>
      <c r="T704" s="164"/>
      <c r="U704" s="155"/>
    </row>
    <row r="705" spans="1:21" ht="12" customHeight="1" x14ac:dyDescent="0.15">
      <c r="A705" s="131"/>
      <c r="B705" s="162">
        <v>20179</v>
      </c>
      <c r="C705" s="167">
        <v>874348000</v>
      </c>
      <c r="D705" s="168">
        <v>5729000</v>
      </c>
      <c r="E705" s="169">
        <v>0</v>
      </c>
      <c r="F705" s="169">
        <v>20318000</v>
      </c>
      <c r="G705" s="169">
        <v>274661000</v>
      </c>
      <c r="H705" s="169">
        <v>495974000</v>
      </c>
      <c r="I705" s="169">
        <v>77660000</v>
      </c>
      <c r="J705" s="167">
        <v>874348000</v>
      </c>
      <c r="K705" s="168">
        <v>530703000</v>
      </c>
      <c r="L705" s="169">
        <v>34089000</v>
      </c>
      <c r="M705" s="169">
        <v>47954000</v>
      </c>
      <c r="N705" s="169">
        <v>23399000</v>
      </c>
      <c r="O705" s="169">
        <v>180816000</v>
      </c>
      <c r="P705" s="170">
        <v>57383000</v>
      </c>
      <c r="Q705" s="155"/>
      <c r="R705" s="152">
        <f t="shared" si="20"/>
        <v>6000</v>
      </c>
      <c r="S705" s="152">
        <f t="shared" si="21"/>
        <v>4000</v>
      </c>
      <c r="T705" s="164"/>
      <c r="U705" s="155"/>
    </row>
    <row r="706" spans="1:21" ht="12" customHeight="1" x14ac:dyDescent="0.15">
      <c r="A706" s="131"/>
      <c r="B706" s="162">
        <v>20209</v>
      </c>
      <c r="C706" s="167">
        <v>767335000</v>
      </c>
      <c r="D706" s="168">
        <v>5396000</v>
      </c>
      <c r="E706" s="169">
        <v>0</v>
      </c>
      <c r="F706" s="169">
        <v>19764000</v>
      </c>
      <c r="G706" s="169">
        <v>226914000</v>
      </c>
      <c r="H706" s="169">
        <v>441829000</v>
      </c>
      <c r="I706" s="169">
        <v>73426000</v>
      </c>
      <c r="J706" s="167">
        <v>767335000</v>
      </c>
      <c r="K706" s="168">
        <v>550533000</v>
      </c>
      <c r="L706" s="169">
        <v>34089000</v>
      </c>
      <c r="M706" s="169">
        <v>52681000</v>
      </c>
      <c r="N706" s="169">
        <v>25460000</v>
      </c>
      <c r="O706" s="169">
        <v>46018000</v>
      </c>
      <c r="P706" s="170">
        <v>58550000</v>
      </c>
      <c r="Q706" s="155"/>
      <c r="R706" s="152">
        <f t="shared" si="20"/>
        <v>6000</v>
      </c>
      <c r="S706" s="152">
        <f t="shared" si="21"/>
        <v>4000</v>
      </c>
      <c r="T706" s="164"/>
      <c r="U706" s="155"/>
    </row>
    <row r="707" spans="1:21" ht="12" customHeight="1" x14ac:dyDescent="0.15">
      <c r="A707" s="131"/>
      <c r="B707" s="162">
        <v>20240</v>
      </c>
      <c r="C707" s="167">
        <v>738511000</v>
      </c>
      <c r="D707" s="168">
        <v>5217000</v>
      </c>
      <c r="E707" s="169">
        <v>0</v>
      </c>
      <c r="F707" s="169">
        <v>19190000</v>
      </c>
      <c r="G707" s="169">
        <v>221293000</v>
      </c>
      <c r="H707" s="169">
        <v>419320000</v>
      </c>
      <c r="I707" s="169">
        <v>73485000</v>
      </c>
      <c r="J707" s="167">
        <v>738511000</v>
      </c>
      <c r="K707" s="168">
        <v>522201000</v>
      </c>
      <c r="L707" s="169">
        <v>36117000</v>
      </c>
      <c r="M707" s="169">
        <v>46858000</v>
      </c>
      <c r="N707" s="169">
        <v>22977000</v>
      </c>
      <c r="O707" s="169">
        <v>63410000</v>
      </c>
      <c r="P707" s="170">
        <v>46944000</v>
      </c>
      <c r="Q707" s="155"/>
      <c r="R707" s="152">
        <f t="shared" si="20"/>
        <v>6000</v>
      </c>
      <c r="S707" s="152">
        <f t="shared" si="21"/>
        <v>4000</v>
      </c>
      <c r="T707" s="164"/>
      <c r="U707" s="155"/>
    </row>
    <row r="708" spans="1:21" ht="12" customHeight="1" x14ac:dyDescent="0.15">
      <c r="A708" s="131"/>
      <c r="B708" s="162">
        <v>20270</v>
      </c>
      <c r="C708" s="167">
        <v>737709000</v>
      </c>
      <c r="D708" s="168">
        <v>5628000</v>
      </c>
      <c r="E708" s="169">
        <v>0</v>
      </c>
      <c r="F708" s="169">
        <v>18842000</v>
      </c>
      <c r="G708" s="169">
        <v>232660000</v>
      </c>
      <c r="H708" s="169">
        <v>383855000</v>
      </c>
      <c r="I708" s="169">
        <v>96718000</v>
      </c>
      <c r="J708" s="167">
        <v>737709000</v>
      </c>
      <c r="K708" s="168">
        <v>532674000</v>
      </c>
      <c r="L708" s="169">
        <v>36117000</v>
      </c>
      <c r="M708" s="169">
        <v>43355000</v>
      </c>
      <c r="N708" s="169">
        <v>22262000</v>
      </c>
      <c r="O708" s="169">
        <v>58998000</v>
      </c>
      <c r="P708" s="170">
        <v>44300000</v>
      </c>
      <c r="Q708" s="155"/>
      <c r="R708" s="152">
        <f t="shared" si="20"/>
        <v>6000</v>
      </c>
      <c r="S708" s="152">
        <f t="shared" si="21"/>
        <v>3000</v>
      </c>
      <c r="T708" s="164"/>
      <c r="U708" s="155"/>
    </row>
    <row r="709" spans="1:21" ht="12" customHeight="1" x14ac:dyDescent="0.15">
      <c r="A709" s="131"/>
      <c r="B709" s="162">
        <v>20301</v>
      </c>
      <c r="C709" s="167">
        <v>748842000</v>
      </c>
      <c r="D709" s="168">
        <v>5665000</v>
      </c>
      <c r="E709" s="169">
        <v>0</v>
      </c>
      <c r="F709" s="169">
        <v>17782000</v>
      </c>
      <c r="G709" s="169">
        <v>202771000</v>
      </c>
      <c r="H709" s="169">
        <v>394828000</v>
      </c>
      <c r="I709" s="169">
        <v>127792000</v>
      </c>
      <c r="J709" s="167">
        <v>748842000</v>
      </c>
      <c r="K709" s="168">
        <v>537881000</v>
      </c>
      <c r="L709" s="169">
        <v>36117000</v>
      </c>
      <c r="M709" s="169">
        <v>47999000</v>
      </c>
      <c r="N709" s="169">
        <v>21310000</v>
      </c>
      <c r="O709" s="169">
        <v>58684000</v>
      </c>
      <c r="P709" s="170">
        <v>46847000</v>
      </c>
      <c r="Q709" s="155"/>
      <c r="R709" s="152">
        <f t="shared" si="20"/>
        <v>4000</v>
      </c>
      <c r="S709" s="152">
        <f t="shared" si="21"/>
        <v>4000</v>
      </c>
      <c r="T709" s="164"/>
      <c r="U709" s="155"/>
    </row>
    <row r="710" spans="1:21" ht="12" customHeight="1" x14ac:dyDescent="0.15">
      <c r="A710" s="131"/>
      <c r="B710" s="162">
        <v>20332</v>
      </c>
      <c r="C710" s="167">
        <v>761466000</v>
      </c>
      <c r="D710" s="168">
        <v>5774000</v>
      </c>
      <c r="E710" s="169">
        <v>0</v>
      </c>
      <c r="F710" s="169">
        <v>17138000</v>
      </c>
      <c r="G710" s="169">
        <v>185278000</v>
      </c>
      <c r="H710" s="169">
        <v>425390000</v>
      </c>
      <c r="I710" s="169">
        <v>127882000</v>
      </c>
      <c r="J710" s="167">
        <v>761466000</v>
      </c>
      <c r="K710" s="168">
        <v>540848000</v>
      </c>
      <c r="L710" s="169">
        <v>36117000</v>
      </c>
      <c r="M710" s="169">
        <v>44829000</v>
      </c>
      <c r="N710" s="169">
        <v>22743000</v>
      </c>
      <c r="O710" s="169">
        <v>69412000</v>
      </c>
      <c r="P710" s="170">
        <v>47514000</v>
      </c>
      <c r="Q710" s="155"/>
      <c r="R710" s="152">
        <f t="shared" si="20"/>
        <v>4000</v>
      </c>
      <c r="S710" s="152">
        <f t="shared" si="21"/>
        <v>3000</v>
      </c>
      <c r="T710" s="164"/>
      <c r="U710" s="155"/>
    </row>
    <row r="711" spans="1:21" ht="12" customHeight="1" x14ac:dyDescent="0.15">
      <c r="A711" s="131"/>
      <c r="B711" s="162">
        <v>20362</v>
      </c>
      <c r="C711" s="167">
        <v>747180000</v>
      </c>
      <c r="D711" s="168">
        <v>5894000</v>
      </c>
      <c r="E711" s="169">
        <v>0</v>
      </c>
      <c r="F711" s="169">
        <v>16435000</v>
      </c>
      <c r="G711" s="169">
        <v>166247000</v>
      </c>
      <c r="H711" s="169">
        <v>411682000</v>
      </c>
      <c r="I711" s="169">
        <v>146917000</v>
      </c>
      <c r="J711" s="167">
        <v>747180000</v>
      </c>
      <c r="K711" s="168">
        <v>529846000</v>
      </c>
      <c r="L711" s="169">
        <v>37685000</v>
      </c>
      <c r="M711" s="169">
        <v>49630000</v>
      </c>
      <c r="N711" s="169">
        <v>24599000</v>
      </c>
      <c r="O711" s="169">
        <v>65271000</v>
      </c>
      <c r="P711" s="170">
        <v>40145000</v>
      </c>
      <c r="Q711" s="155"/>
      <c r="R711" s="152">
        <f t="shared" ref="R711:R714" si="22">C711-SUM(D711:I711)</f>
        <v>5000</v>
      </c>
      <c r="S711" s="152">
        <f t="shared" si="21"/>
        <v>4000</v>
      </c>
      <c r="T711" s="164"/>
      <c r="U711" s="155"/>
    </row>
    <row r="712" spans="1:21" ht="12" customHeight="1" x14ac:dyDescent="0.15">
      <c r="A712" s="131"/>
      <c r="B712" s="162">
        <v>20393</v>
      </c>
      <c r="C712" s="167">
        <v>767997000</v>
      </c>
      <c r="D712" s="168">
        <v>5869000</v>
      </c>
      <c r="E712" s="169">
        <v>0</v>
      </c>
      <c r="F712" s="169">
        <v>157649000</v>
      </c>
      <c r="G712" s="169">
        <v>101215000</v>
      </c>
      <c r="H712" s="169">
        <v>472115000</v>
      </c>
      <c r="I712" s="169">
        <v>31145000</v>
      </c>
      <c r="J712" s="167">
        <v>767997000</v>
      </c>
      <c r="K712" s="168">
        <v>549348000</v>
      </c>
      <c r="L712" s="169">
        <v>37685000</v>
      </c>
      <c r="M712" s="169">
        <v>59963000</v>
      </c>
      <c r="N712" s="169">
        <v>23266000</v>
      </c>
      <c r="O712" s="169">
        <v>51165000</v>
      </c>
      <c r="P712" s="170">
        <v>46568000</v>
      </c>
      <c r="Q712" s="155"/>
      <c r="R712" s="152">
        <f t="shared" si="22"/>
        <v>4000</v>
      </c>
      <c r="S712" s="152">
        <f t="shared" si="21"/>
        <v>2000</v>
      </c>
      <c r="T712" s="164"/>
      <c r="U712" s="155"/>
    </row>
    <row r="713" spans="1:21" ht="12" customHeight="1" x14ac:dyDescent="0.15">
      <c r="A713" s="131"/>
      <c r="B713" s="162">
        <v>20423</v>
      </c>
      <c r="C713" s="167">
        <v>783363000</v>
      </c>
      <c r="D713" s="168">
        <v>5506000</v>
      </c>
      <c r="E713" s="169">
        <v>0</v>
      </c>
      <c r="F713" s="169">
        <v>196167000</v>
      </c>
      <c r="G713" s="169">
        <v>92307000</v>
      </c>
      <c r="H713" s="169">
        <v>458764000</v>
      </c>
      <c r="I713" s="169">
        <v>30614000</v>
      </c>
      <c r="J713" s="167">
        <v>783363000</v>
      </c>
      <c r="K713" s="168">
        <v>559346000</v>
      </c>
      <c r="L713" s="169">
        <v>39188000</v>
      </c>
      <c r="M713" s="169">
        <v>57636000</v>
      </c>
      <c r="N713" s="169">
        <v>30929000</v>
      </c>
      <c r="O713" s="169">
        <v>64962000</v>
      </c>
      <c r="P713" s="170">
        <v>31298000</v>
      </c>
      <c r="Q713" s="155"/>
      <c r="R713" s="152">
        <f t="shared" si="22"/>
        <v>5000</v>
      </c>
      <c r="S713" s="152">
        <f t="shared" si="21"/>
        <v>4000</v>
      </c>
      <c r="T713" s="164"/>
      <c r="U713" s="155"/>
    </row>
    <row r="714" spans="1:21" ht="12" customHeight="1" x14ac:dyDescent="0.15">
      <c r="A714" s="131"/>
      <c r="B714" s="163">
        <v>20454</v>
      </c>
      <c r="C714" s="171">
        <v>861552000</v>
      </c>
      <c r="D714" s="172">
        <v>3240000</v>
      </c>
      <c r="E714" s="173">
        <v>0</v>
      </c>
      <c r="F714" s="173">
        <v>197581000</v>
      </c>
      <c r="G714" s="173">
        <v>67598000</v>
      </c>
      <c r="H714" s="173">
        <v>563600000</v>
      </c>
      <c r="I714" s="173">
        <v>29527000</v>
      </c>
      <c r="J714" s="171">
        <v>861552000</v>
      </c>
      <c r="K714" s="172">
        <v>673890000</v>
      </c>
      <c r="L714" s="173">
        <v>39188000</v>
      </c>
      <c r="M714" s="173">
        <v>31580000</v>
      </c>
      <c r="N714" s="173">
        <v>33564000</v>
      </c>
      <c r="O714" s="173">
        <v>50778000</v>
      </c>
      <c r="P714" s="174">
        <v>32549000</v>
      </c>
      <c r="Q714" s="155"/>
      <c r="R714" s="152">
        <f t="shared" si="22"/>
        <v>6000</v>
      </c>
      <c r="S714" s="152">
        <f t="shared" si="21"/>
        <v>3000</v>
      </c>
      <c r="T714" s="164"/>
      <c r="U714" s="155"/>
    </row>
    <row r="715" spans="1:21" x14ac:dyDescent="0.15">
      <c r="B715" s="165" t="s">
        <v>374</v>
      </c>
    </row>
  </sheetData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84" fitToHeight="0" orientation="landscape" cellComments="atEnd" r:id="rId1"/>
  <headerFooter>
    <oddFooter xml:space="preserve">&amp;C&amp;A&amp;R&amp;P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付表1</vt:lpstr>
      <vt:lpstr>付表2</vt:lpstr>
      <vt:lpstr>付表1!Print_Area</vt:lpstr>
      <vt:lpstr>付表2!Print_Area</vt:lpstr>
      <vt:lpstr>付表1!Print_Titles</vt:lpstr>
      <vt:lpstr>付表2!Print_Titles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2023-03-17T03:09:47Z</dcterms:created>
  <dcterms:modified xsi:type="dcterms:W3CDTF">2023-04-14T01:32:13Z</dcterms:modified>
</cp:coreProperties>
</file>